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4" windowHeight="7753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J184"/>
  <c r="J195" s="1"/>
  <c r="I184"/>
  <c r="H184"/>
  <c r="G184"/>
  <c r="F184"/>
  <c r="B176"/>
  <c r="A176"/>
  <c r="L175"/>
  <c r="J175"/>
  <c r="I175"/>
  <c r="H175"/>
  <c r="G175"/>
  <c r="F175"/>
  <c r="B166"/>
  <c r="A166"/>
  <c r="L165"/>
  <c r="L176" s="1"/>
  <c r="J165"/>
  <c r="I165"/>
  <c r="I176" s="1"/>
  <c r="H165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I146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J127"/>
  <c r="J138" s="1"/>
  <c r="I127"/>
  <c r="H127"/>
  <c r="G127"/>
  <c r="F127"/>
  <c r="F138" s="1"/>
  <c r="B119"/>
  <c r="A119"/>
  <c r="L118"/>
  <c r="J118"/>
  <c r="I118"/>
  <c r="H118"/>
  <c r="G118"/>
  <c r="F118"/>
  <c r="B109"/>
  <c r="A109"/>
  <c r="L108"/>
  <c r="L119" s="1"/>
  <c r="J108"/>
  <c r="I108"/>
  <c r="H108"/>
  <c r="G108"/>
  <c r="G119" s="1"/>
  <c r="F108"/>
  <c r="F119" s="1"/>
  <c r="B100"/>
  <c r="A100"/>
  <c r="L99"/>
  <c r="J99"/>
  <c r="I99"/>
  <c r="H99"/>
  <c r="G99"/>
  <c r="F99"/>
  <c r="B90"/>
  <c r="A90"/>
  <c r="L89"/>
  <c r="J89"/>
  <c r="I89"/>
  <c r="H89"/>
  <c r="H100" s="1"/>
  <c r="G89"/>
  <c r="G100" s="1"/>
  <c r="F89"/>
  <c r="B81"/>
  <c r="A81"/>
  <c r="L80"/>
  <c r="J80"/>
  <c r="I80"/>
  <c r="H80"/>
  <c r="G80"/>
  <c r="F80"/>
  <c r="B71"/>
  <c r="A71"/>
  <c r="L70"/>
  <c r="L81" s="1"/>
  <c r="J70"/>
  <c r="J81" s="1"/>
  <c r="I70"/>
  <c r="H70"/>
  <c r="G70"/>
  <c r="F70"/>
  <c r="F81" s="1"/>
  <c r="B62"/>
  <c r="A62"/>
  <c r="L61"/>
  <c r="J61"/>
  <c r="I61"/>
  <c r="H61"/>
  <c r="G61"/>
  <c r="F61"/>
  <c r="B52"/>
  <c r="A52"/>
  <c r="L51"/>
  <c r="J51"/>
  <c r="I51"/>
  <c r="H51"/>
  <c r="G51"/>
  <c r="F51"/>
  <c r="B43"/>
  <c r="A43"/>
  <c r="L42"/>
  <c r="J42"/>
  <c r="I42"/>
  <c r="H42"/>
  <c r="G42"/>
  <c r="F42"/>
  <c r="B33"/>
  <c r="A33"/>
  <c r="L32"/>
  <c r="J32"/>
  <c r="J43" s="1"/>
  <c r="I32"/>
  <c r="H32"/>
  <c r="G32"/>
  <c r="F32"/>
  <c r="F43" s="1"/>
  <c r="B24"/>
  <c r="A24"/>
  <c r="L23"/>
  <c r="J23"/>
  <c r="I23"/>
  <c r="H23"/>
  <c r="G23"/>
  <c r="F23"/>
  <c r="B14"/>
  <c r="A14"/>
  <c r="L13"/>
  <c r="J13"/>
  <c r="I13"/>
  <c r="H13"/>
  <c r="G13"/>
  <c r="F13"/>
  <c r="G81" l="1"/>
  <c r="G62"/>
  <c r="H24"/>
  <c r="L195"/>
  <c r="L62"/>
  <c r="L24"/>
  <c r="J119"/>
  <c r="I195"/>
  <c r="G195"/>
  <c r="I138"/>
  <c r="H138"/>
  <c r="J100"/>
  <c r="H62"/>
  <c r="I43"/>
  <c r="J24"/>
  <c r="L138"/>
  <c r="L100"/>
  <c r="L43"/>
  <c r="F195"/>
  <c r="H176"/>
  <c r="J176"/>
  <c r="H195"/>
  <c r="J157"/>
  <c r="I157"/>
  <c r="G138"/>
  <c r="H119"/>
  <c r="I119"/>
  <c r="F100"/>
  <c r="I100"/>
  <c r="H81"/>
  <c r="I81"/>
  <c r="I62"/>
  <c r="J62"/>
  <c r="F62"/>
  <c r="G43"/>
  <c r="H43"/>
  <c r="I24"/>
  <c r="G24"/>
  <c r="F24"/>
  <c r="L196" l="1"/>
  <c r="J196"/>
  <c r="H196"/>
  <c r="I196"/>
  <c r="F196"/>
  <c r="G196"/>
</calcChain>
</file>

<file path=xl/sharedStrings.xml><?xml version="1.0" encoding="utf-8"?>
<sst xmlns="http://schemas.openxmlformats.org/spreadsheetml/2006/main" count="279" uniqueCount="66">
  <si>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</si>
  <si>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</si>
  <si>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</si>
  <si>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</si>
  <si>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</si>
  <si>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</si>
  <si>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</si>
  <si>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</si>
  <si>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</si>
  <si>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</si>
  <si>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</si>
  <si>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</si>
  <si>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</si>
  <si>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</si>
  <si>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</si>
  <si>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</si>
  <si>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</si>
  <si>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</si>
  <si>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</si>
  <si>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</si>
  <si>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</si>
  <si>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</si>
  <si>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</si>
  <si>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</si>
  <si>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</si>
  <si>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</si>
  <si>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</si>
  <si>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</si>
  <si>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</si>
  <si>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</si>
  <si>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</si>
  <si>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</si>
  <si>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</si>
  <si>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</si>
  <si>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</si>
  <si>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</si>
  <si>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</si>
  <si>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</si>
  <si>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</si>
  <si>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</si>
  <si>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чай с сахаром</t>
  </si>
  <si>
    <t>хлеб пшеничный</t>
  </si>
  <si>
    <t>хлеб ржаной</t>
  </si>
  <si>
    <t>салат из моркови</t>
  </si>
  <si>
    <t>макаронные изделия отварные с маслом сливочным</t>
  </si>
  <si>
    <t>рыба припущенная в соусе</t>
  </si>
  <si>
    <t>чай с сахаром с лимоном</t>
  </si>
  <si>
    <t>печенье</t>
  </si>
  <si>
    <t>сладкое</t>
  </si>
  <si>
    <t>салат из свеклы отварной с маслом</t>
  </si>
  <si>
    <t>плов из курицы</t>
  </si>
  <si>
    <t>напиток из плодов шиповника</t>
  </si>
  <si>
    <t>яблоко</t>
  </si>
  <si>
    <t>каша гречневая вязкая с маслом сливочным</t>
  </si>
  <si>
    <t>бифштекс рубленный с соусом</t>
  </si>
  <si>
    <t>котлеты рубленные из курицы с соусом</t>
  </si>
  <si>
    <t>рагу из птицы</t>
  </si>
  <si>
    <t>компот из смеси сухофруктов</t>
  </si>
  <si>
    <t>гуляш из говядины</t>
  </si>
  <si>
    <t>пюре картофельное</t>
  </si>
  <si>
    <t>какао с молоком</t>
  </si>
  <si>
    <t>каша пшеничная рассыпчатая с маслом</t>
  </si>
  <si>
    <t>салат из квашеной капусты</t>
  </si>
  <si>
    <t>винегрет овощной</t>
  </si>
  <si>
    <t xml:space="preserve">  Хуснутдинов Раис Гаряфтинович</t>
  </si>
  <si>
    <t xml:space="preserve">  МБОУ "Чутеевская СОШ"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</si>
</sst>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1" fillId="2" borderId="2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09765625" defaultRowHeight="12.7"/>
  <cols>
    <col min="1" max="1" width="4.69921875" style="2" customWidth="1"/>
    <col min="2" max="2" width="5.296875" style="2" customWidth="1"/>
    <col min="3" max="3" width="9.09765625" style="1"/>
    <col min="4" max="4" width="11.59765625" style="1" customWidth="1"/>
    <col min="5" max="5" width="52.59765625" style="2" customWidth="1"/>
    <col min="6" max="6" width="9.296875" style="2" customWidth="1"/>
    <col min="7" max="7" width="10" style="2" customWidth="1"/>
    <col min="8" max="8" width="7.59765625" style="2" customWidth="1"/>
    <col min="9" max="9" width="6.8984375" style="2" customWidth="1"/>
    <col min="10" max="10" width="8.09765625" style="2" customWidth="1"/>
    <col min="11" max="11" width="10" style="2" customWidth="1"/>
    <col min="12" max="16384" width="9.09765625" style="2"/>
  </cols>
  <sheetData>
    <row r="1" spans="1:12" ht="14.4">
      <c r="A1" s="1" t="s">
        <v>7</v>
      </c>
      <c r="C1" s="56" t="s">
        <v>65</v>
      </c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7.850000000000001">
      <c r="A2" s="35" t="s">
        <v>6</v>
      </c>
      <c r="C2" s="2"/>
      <c r="G2" s="2" t="s">
        <v>18</v>
      </c>
      <c r="H2" s="55" t="s">
        <v>64</v>
      </c>
      <c r="I2" s="55"/>
      <c r="J2" s="55"/>
      <c r="K2" s="55"/>
    </row>
    <row r="3" spans="1:12" ht="17.3" customHeight="1">
      <c r="A3" s="4" t="s">
        <v>8</v>
      </c>
      <c r="C3" s="2"/>
      <c r="D3" s="3"/>
      <c r="E3" s="38" t="s">
        <v>9</v>
      </c>
      <c r="G3" s="2" t="s">
        <v>19</v>
      </c>
      <c r="H3" s="48">
        <v>19</v>
      </c>
      <c r="I3" s="48">
        <v>3</v>
      </c>
      <c r="J3" s="49">
        <v>2025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1.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39" t="s">
        <v>45</v>
      </c>
      <c r="F6" s="40">
        <v>100</v>
      </c>
      <c r="G6" s="40">
        <v>10.5</v>
      </c>
      <c r="H6" s="40">
        <v>4.5</v>
      </c>
      <c r="I6" s="40">
        <v>1.8</v>
      </c>
      <c r="J6" s="40">
        <v>89.4</v>
      </c>
      <c r="K6" s="41">
        <v>227</v>
      </c>
      <c r="L6" s="40">
        <v>69.430000000000007</v>
      </c>
    </row>
    <row r="7" spans="1:12" ht="14.4">
      <c r="A7" s="23"/>
      <c r="B7" s="15"/>
      <c r="C7" s="11"/>
      <c r="D7" s="6" t="s">
        <v>26</v>
      </c>
      <c r="E7" s="42" t="s">
        <v>43</v>
      </c>
      <c r="F7" s="43">
        <v>60</v>
      </c>
      <c r="G7" s="43">
        <v>0.7</v>
      </c>
      <c r="H7" s="43">
        <v>4</v>
      </c>
      <c r="I7" s="43">
        <v>6.5</v>
      </c>
      <c r="J7" s="43">
        <v>65.900000000000006</v>
      </c>
      <c r="K7" s="44">
        <v>41</v>
      </c>
      <c r="L7" s="43"/>
    </row>
    <row r="8" spans="1:12" ht="14.4">
      <c r="A8" s="23"/>
      <c r="B8" s="15"/>
      <c r="C8" s="11"/>
      <c r="D8" s="7" t="s">
        <v>22</v>
      </c>
      <c r="E8" s="42" t="s">
        <v>46</v>
      </c>
      <c r="F8" s="43">
        <v>200</v>
      </c>
      <c r="G8" s="43">
        <v>0.1</v>
      </c>
      <c r="H8" s="43">
        <v>0</v>
      </c>
      <c r="I8" s="43">
        <v>10</v>
      </c>
      <c r="J8" s="43">
        <v>41.6</v>
      </c>
      <c r="K8" s="44">
        <v>377</v>
      </c>
      <c r="L8" s="43"/>
    </row>
    <row r="9" spans="1:12" ht="14.4">
      <c r="A9" s="23"/>
      <c r="B9" s="15"/>
      <c r="C9" s="11"/>
      <c r="D9" s="7" t="s">
        <v>23</v>
      </c>
      <c r="E9" s="42" t="s">
        <v>41</v>
      </c>
      <c r="F9" s="43">
        <v>20</v>
      </c>
      <c r="G9" s="43">
        <v>1.5</v>
      </c>
      <c r="H9" s="43">
        <v>0.1</v>
      </c>
      <c r="I9" s="43">
        <v>10</v>
      </c>
      <c r="J9" s="43">
        <v>47.4</v>
      </c>
      <c r="K9" s="44">
        <v>443</v>
      </c>
      <c r="L9" s="43"/>
    </row>
    <row r="10" spans="1:12" ht="14.4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>
      <c r="A11" s="23"/>
      <c r="B11" s="15"/>
      <c r="C11" s="11"/>
      <c r="D11" s="6" t="s">
        <v>32</v>
      </c>
      <c r="E11" s="42" t="s">
        <v>42</v>
      </c>
      <c r="F11" s="43">
        <v>20</v>
      </c>
      <c r="G11" s="43">
        <v>1.3</v>
      </c>
      <c r="H11" s="43">
        <v>0.2</v>
      </c>
      <c r="I11" s="43">
        <v>8.5</v>
      </c>
      <c r="J11" s="43">
        <v>40.799999999999997</v>
      </c>
      <c r="K11" s="44">
        <v>444</v>
      </c>
      <c r="L11" s="43"/>
    </row>
    <row r="12" spans="1:12" ht="14.4">
      <c r="A12" s="23"/>
      <c r="B12" s="15"/>
      <c r="C12" s="11"/>
      <c r="D12" s="6" t="s">
        <v>21</v>
      </c>
      <c r="E12" s="42" t="s">
        <v>44</v>
      </c>
      <c r="F12" s="43">
        <v>155</v>
      </c>
      <c r="G12" s="43">
        <v>5.6</v>
      </c>
      <c r="H12" s="43">
        <v>4.7</v>
      </c>
      <c r="I12" s="43">
        <v>35.9</v>
      </c>
      <c r="J12" s="43">
        <v>208.4</v>
      </c>
      <c r="K12" s="44">
        <v>203</v>
      </c>
      <c r="L12" s="43"/>
    </row>
    <row r="13" spans="1:12" ht="14.4">
      <c r="A13" s="24"/>
      <c r="B13" s="17"/>
      <c r="C13" s="8"/>
      <c r="D13" s="18" t="s">
        <v>33</v>
      </c>
      <c r="E13" s="9"/>
      <c r="F13" s="19">
        <f>SUM(F6:F12)</f>
        <v>555</v>
      </c>
      <c r="G13" s="19">
        <f>SUM(G6:G12)</f>
        <v>19.7</v>
      </c>
      <c r="H13" s="19">
        <f>SUM(H6:H12)</f>
        <v>13.5</v>
      </c>
      <c r="I13" s="19">
        <f>SUM(I6:I12)</f>
        <v>72.699999999999989</v>
      </c>
      <c r="J13" s="19">
        <f>SUM(J6:J12)</f>
        <v>493.5</v>
      </c>
      <c r="K13" s="25"/>
      <c r="L13" s="19">
        <f t="shared" ref="L13" si="0">SUM(L6:L12)</f>
        <v>69.430000000000007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4.4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555</v>
      </c>
      <c r="G24" s="32">
        <f t="shared" ref="G24:J24" si="3">G13+G23</f>
        <v>19.7</v>
      </c>
      <c r="H24" s="32">
        <f t="shared" si="3"/>
        <v>13.5</v>
      </c>
      <c r="I24" s="32">
        <f t="shared" si="3"/>
        <v>72.699999999999989</v>
      </c>
      <c r="J24" s="32">
        <f t="shared" si="3"/>
        <v>493.5</v>
      </c>
      <c r="K24" s="32"/>
      <c r="L24" s="32">
        <f t="shared" ref="L24" si="4">L13+L23</f>
        <v>69.430000000000007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39" t="s">
        <v>50</v>
      </c>
      <c r="F25" s="40">
        <v>200</v>
      </c>
      <c r="G25" s="40">
        <v>18.100000000000001</v>
      </c>
      <c r="H25" s="40">
        <v>13.5</v>
      </c>
      <c r="I25" s="40">
        <v>41.3</v>
      </c>
      <c r="J25" s="40">
        <v>357</v>
      </c>
      <c r="K25" s="41">
        <v>291</v>
      </c>
      <c r="L25" s="40">
        <v>69.430000000000007</v>
      </c>
    </row>
    <row r="26" spans="1:12" ht="14.4">
      <c r="A26" s="14"/>
      <c r="B26" s="15"/>
      <c r="C26" s="11"/>
      <c r="D26" s="6" t="s">
        <v>26</v>
      </c>
      <c r="E26" s="42" t="s">
        <v>49</v>
      </c>
      <c r="F26" s="43">
        <v>60</v>
      </c>
      <c r="G26" s="43">
        <v>0.8</v>
      </c>
      <c r="H26" s="43">
        <v>3.7</v>
      </c>
      <c r="I26" s="43">
        <v>5</v>
      </c>
      <c r="J26" s="43">
        <v>56</v>
      </c>
      <c r="K26" s="44">
        <v>52</v>
      </c>
      <c r="L26" s="43"/>
    </row>
    <row r="27" spans="1:12" ht="14.4">
      <c r="A27" s="14"/>
      <c r="B27" s="15"/>
      <c r="C27" s="11"/>
      <c r="D27" s="7" t="s">
        <v>22</v>
      </c>
      <c r="E27" s="42" t="s">
        <v>51</v>
      </c>
      <c r="F27" s="43">
        <v>200</v>
      </c>
      <c r="G27" s="43">
        <v>0.5</v>
      </c>
      <c r="H27" s="43">
        <v>0.2</v>
      </c>
      <c r="I27" s="43">
        <v>21.5</v>
      </c>
      <c r="J27" s="43">
        <v>99.4</v>
      </c>
      <c r="K27" s="44">
        <v>388</v>
      </c>
      <c r="L27" s="43"/>
    </row>
    <row r="28" spans="1:12" ht="14.4">
      <c r="A28" s="14"/>
      <c r="B28" s="15"/>
      <c r="C28" s="11"/>
      <c r="D28" s="7" t="s">
        <v>23</v>
      </c>
      <c r="E28" s="42" t="s">
        <v>41</v>
      </c>
      <c r="F28" s="43">
        <v>20</v>
      </c>
      <c r="G28" s="43">
        <v>1.5</v>
      </c>
      <c r="H28" s="43">
        <v>0.1</v>
      </c>
      <c r="I28" s="43">
        <v>10</v>
      </c>
      <c r="J28" s="43">
        <v>47.4</v>
      </c>
      <c r="K28" s="44">
        <v>443</v>
      </c>
      <c r="L28" s="43"/>
    </row>
    <row r="29" spans="1:12" ht="14.4">
      <c r="A29" s="14"/>
      <c r="B29" s="15"/>
      <c r="C29" s="11"/>
      <c r="D29" s="7" t="s">
        <v>24</v>
      </c>
      <c r="E29" s="42" t="s">
        <v>52</v>
      </c>
      <c r="F29" s="43">
        <v>120</v>
      </c>
      <c r="G29" s="43">
        <v>0.5</v>
      </c>
      <c r="H29" s="43">
        <v>0.5</v>
      </c>
      <c r="I29" s="43">
        <v>11.8</v>
      </c>
      <c r="J29" s="43">
        <v>56.4</v>
      </c>
      <c r="K29" s="44">
        <v>338</v>
      </c>
      <c r="L29" s="43"/>
    </row>
    <row r="30" spans="1:12" ht="14.4">
      <c r="A30" s="14"/>
      <c r="B30" s="15"/>
      <c r="C30" s="11"/>
      <c r="D30" s="6" t="s">
        <v>32</v>
      </c>
      <c r="E30" s="42" t="s">
        <v>42</v>
      </c>
      <c r="F30" s="43">
        <v>20</v>
      </c>
      <c r="G30" s="43">
        <v>1.3</v>
      </c>
      <c r="H30" s="43">
        <v>0.2</v>
      </c>
      <c r="I30" s="43">
        <v>8.5</v>
      </c>
      <c r="J30" s="43">
        <v>40.799999999999997</v>
      </c>
      <c r="K30" s="44">
        <v>444</v>
      </c>
      <c r="L30" s="43"/>
    </row>
    <row r="31" spans="1:12" ht="14.4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>
      <c r="A32" s="16"/>
      <c r="B32" s="17"/>
      <c r="C32" s="8"/>
      <c r="D32" s="18" t="s">
        <v>33</v>
      </c>
      <c r="E32" s="9"/>
      <c r="F32" s="19">
        <f>SUM(F25:F31)</f>
        <v>620</v>
      </c>
      <c r="G32" s="19">
        <f t="shared" ref="G32" si="5">SUM(G25:G31)</f>
        <v>22.700000000000003</v>
      </c>
      <c r="H32" s="19">
        <f t="shared" ref="H32" si="6">SUM(H25:H31)</f>
        <v>18.2</v>
      </c>
      <c r="I32" s="19">
        <f t="shared" ref="I32" si="7">SUM(I25:I31)</f>
        <v>98.1</v>
      </c>
      <c r="J32" s="19">
        <f t="shared" ref="J32:L32" si="8">SUM(J25:J31)</f>
        <v>656.99999999999989</v>
      </c>
      <c r="K32" s="25"/>
      <c r="L32" s="19">
        <f t="shared" si="8"/>
        <v>69.430000000000007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>
      <c r="A40" s="14"/>
      <c r="B40" s="15"/>
      <c r="C40" s="11"/>
      <c r="D40" s="6" t="s">
        <v>24</v>
      </c>
      <c r="E40" s="42"/>
      <c r="F40" s="43"/>
      <c r="G40" s="43"/>
      <c r="H40" s="43"/>
      <c r="I40" s="43"/>
      <c r="J40" s="43"/>
      <c r="K40" s="44"/>
      <c r="L40" s="43"/>
    </row>
    <row r="41" spans="1:12" ht="14.4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>SUM(G33:G41)</f>
        <v>0</v>
      </c>
      <c r="H42" s="19">
        <f>SUM(H33:H41)</f>
        <v>0</v>
      </c>
      <c r="I42" s="19">
        <f>SUM(I33:I41)</f>
        <v>0</v>
      </c>
      <c r="J42" s="19">
        <f t="shared" ref="J42:L42" si="9">SUM(J33:J41)</f>
        <v>0</v>
      </c>
      <c r="K42" s="25"/>
      <c r="L42" s="19">
        <f t="shared" si="9"/>
        <v>0</v>
      </c>
    </row>
    <row r="43" spans="1:12" ht="15.7" customHeigh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620</v>
      </c>
      <c r="G43" s="32">
        <f t="shared" ref="G43" si="10">G32+G42</f>
        <v>22.700000000000003</v>
      </c>
      <c r="H43" s="32">
        <f t="shared" ref="H43" si="11">H32+H42</f>
        <v>18.2</v>
      </c>
      <c r="I43" s="32">
        <f t="shared" ref="I43" si="12">I32+I42</f>
        <v>98.1</v>
      </c>
      <c r="J43" s="32">
        <f t="shared" ref="J43:L43" si="13">J32+J42</f>
        <v>656.99999999999989</v>
      </c>
      <c r="K43" s="32"/>
      <c r="L43" s="32">
        <f t="shared" si="13"/>
        <v>69.430000000000007</v>
      </c>
    </row>
    <row r="44" spans="1:12" ht="14.4">
      <c r="A44" s="20">
        <v>1</v>
      </c>
      <c r="B44" s="21">
        <v>3</v>
      </c>
      <c r="C44" s="22" t="s">
        <v>20</v>
      </c>
      <c r="D44" s="5" t="s">
        <v>21</v>
      </c>
      <c r="E44" s="39" t="s">
        <v>54</v>
      </c>
      <c r="F44" s="40">
        <v>90</v>
      </c>
      <c r="G44" s="40">
        <v>9.6</v>
      </c>
      <c r="H44" s="40">
        <v>6.9</v>
      </c>
      <c r="I44" s="40">
        <v>10.7</v>
      </c>
      <c r="J44" s="40">
        <v>143.69999999999999</v>
      </c>
      <c r="K44" s="41">
        <v>270</v>
      </c>
      <c r="L44" s="40">
        <v>69.430000000000007</v>
      </c>
    </row>
    <row r="45" spans="1:12" ht="14.4">
      <c r="A45" s="23"/>
      <c r="B45" s="15"/>
      <c r="C45" s="11"/>
      <c r="D45" s="6" t="s">
        <v>26</v>
      </c>
      <c r="E45" s="42" t="s">
        <v>43</v>
      </c>
      <c r="F45" s="43">
        <v>60</v>
      </c>
      <c r="G45" s="43">
        <v>0.7</v>
      </c>
      <c r="H45" s="43">
        <v>4</v>
      </c>
      <c r="I45" s="43">
        <v>6.5</v>
      </c>
      <c r="J45" s="43">
        <v>65.900000000000006</v>
      </c>
      <c r="K45" s="44">
        <v>41</v>
      </c>
      <c r="L45" s="43"/>
    </row>
    <row r="46" spans="1:12" ht="14.4">
      <c r="A46" s="23"/>
      <c r="B46" s="15"/>
      <c r="C46" s="11"/>
      <c r="D46" s="7" t="s">
        <v>22</v>
      </c>
      <c r="E46" s="42" t="s">
        <v>46</v>
      </c>
      <c r="F46" s="43">
        <v>200</v>
      </c>
      <c r="G46" s="43">
        <v>0.1</v>
      </c>
      <c r="H46" s="43">
        <v>0</v>
      </c>
      <c r="I46" s="43">
        <v>10</v>
      </c>
      <c r="J46" s="43">
        <v>41.6</v>
      </c>
      <c r="K46" s="44">
        <v>377</v>
      </c>
      <c r="L46" s="43"/>
    </row>
    <row r="47" spans="1:12" ht="14.4">
      <c r="A47" s="23"/>
      <c r="B47" s="15"/>
      <c r="C47" s="11"/>
      <c r="D47" s="7" t="s">
        <v>23</v>
      </c>
      <c r="E47" s="42" t="s">
        <v>41</v>
      </c>
      <c r="F47" s="43">
        <v>20</v>
      </c>
      <c r="G47" s="43">
        <v>1.5</v>
      </c>
      <c r="H47" s="43">
        <v>0.1</v>
      </c>
      <c r="I47" s="43">
        <v>10</v>
      </c>
      <c r="J47" s="43">
        <v>47.4</v>
      </c>
      <c r="K47" s="44">
        <v>443</v>
      </c>
      <c r="L47" s="43"/>
    </row>
    <row r="48" spans="1:12" ht="14.4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>
      <c r="A49" s="23"/>
      <c r="B49" s="15"/>
      <c r="C49" s="11"/>
      <c r="D49" s="6" t="s">
        <v>32</v>
      </c>
      <c r="E49" s="42" t="s">
        <v>42</v>
      </c>
      <c r="F49" s="43">
        <v>20</v>
      </c>
      <c r="G49" s="43">
        <v>1.3</v>
      </c>
      <c r="H49" s="43">
        <v>0.2</v>
      </c>
      <c r="I49" s="43">
        <v>8.5</v>
      </c>
      <c r="J49" s="43">
        <v>40.799999999999997</v>
      </c>
      <c r="K49" s="44">
        <v>444</v>
      </c>
      <c r="L49" s="43"/>
    </row>
    <row r="50" spans="1:12" ht="14.4">
      <c r="A50" s="23"/>
      <c r="B50" s="15"/>
      <c r="C50" s="11"/>
      <c r="D50" s="6" t="s">
        <v>21</v>
      </c>
      <c r="E50" s="42" t="s">
        <v>53</v>
      </c>
      <c r="F50" s="43">
        <v>155</v>
      </c>
      <c r="G50" s="43">
        <v>4.4000000000000004</v>
      </c>
      <c r="H50" s="43">
        <v>5.2</v>
      </c>
      <c r="I50" s="43">
        <v>20</v>
      </c>
      <c r="J50" s="43">
        <v>143.80000000000001</v>
      </c>
      <c r="K50" s="44">
        <v>324</v>
      </c>
      <c r="L50" s="43"/>
    </row>
    <row r="51" spans="1:12" ht="14.4">
      <c r="A51" s="24"/>
      <c r="B51" s="17"/>
      <c r="C51" s="8"/>
      <c r="D51" s="18" t="s">
        <v>33</v>
      </c>
      <c r="E51" s="9"/>
      <c r="F51" s="19">
        <f>SUM(F44:F50)</f>
        <v>545</v>
      </c>
      <c r="G51" s="19">
        <f t="shared" ref="G51" si="14">SUM(G44:G50)</f>
        <v>17.600000000000001</v>
      </c>
      <c r="H51" s="19">
        <f t="shared" ref="H51" si="15">SUM(H44:H50)</f>
        <v>16.399999999999999</v>
      </c>
      <c r="I51" s="19">
        <f t="shared" ref="I51" si="16">SUM(I44:I50)</f>
        <v>65.7</v>
      </c>
      <c r="J51" s="19">
        <f t="shared" ref="J51:L51" si="17">SUM(J44:J50)</f>
        <v>483.2</v>
      </c>
      <c r="K51" s="25"/>
      <c r="L51" s="19">
        <f t="shared" si="17"/>
        <v>69.430000000000007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18">SUM(G52:G60)</f>
        <v>0</v>
      </c>
      <c r="H61" s="19">
        <f t="shared" ref="H61" si="19">SUM(H52:H60)</f>
        <v>0</v>
      </c>
      <c r="I61" s="19">
        <f t="shared" ref="I61" si="20">SUM(I52:I60)</f>
        <v>0</v>
      </c>
      <c r="J61" s="19">
        <f t="shared" ref="J61:L61" si="21">SUM(J52:J60)</f>
        <v>0</v>
      </c>
      <c r="K61" s="25"/>
      <c r="L61" s="19">
        <f t="shared" si="21"/>
        <v>0</v>
      </c>
    </row>
    <row r="62" spans="1:12" ht="15.7" customHeigh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545</v>
      </c>
      <c r="G62" s="32">
        <f t="shared" ref="G62" si="22">G51+G61</f>
        <v>17.600000000000001</v>
      </c>
      <c r="H62" s="32">
        <f t="shared" ref="H62" si="23">H51+H61</f>
        <v>16.399999999999999</v>
      </c>
      <c r="I62" s="32">
        <f t="shared" ref="I62" si="24">I51+I61</f>
        <v>65.7</v>
      </c>
      <c r="J62" s="32">
        <f t="shared" ref="J62:L62" si="25">J51+J61</f>
        <v>483.2</v>
      </c>
      <c r="K62" s="32"/>
      <c r="L62" s="32">
        <f t="shared" si="25"/>
        <v>69.430000000000007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39" t="s">
        <v>55</v>
      </c>
      <c r="F63" s="40">
        <v>100</v>
      </c>
      <c r="G63" s="40">
        <v>9.6999999999999993</v>
      </c>
      <c r="H63" s="40">
        <v>6.8</v>
      </c>
      <c r="I63" s="40">
        <v>9.8000000000000007</v>
      </c>
      <c r="J63" s="40">
        <v>137.69999999999999</v>
      </c>
      <c r="K63" s="41">
        <v>295</v>
      </c>
      <c r="L63" s="40">
        <v>69.430000000000007</v>
      </c>
    </row>
    <row r="64" spans="1:12" ht="14.4">
      <c r="A64" s="23"/>
      <c r="B64" s="15"/>
      <c r="C64" s="11"/>
      <c r="D64" s="6" t="s">
        <v>21</v>
      </c>
      <c r="E64" s="42" t="s">
        <v>44</v>
      </c>
      <c r="F64" s="43">
        <v>155</v>
      </c>
      <c r="G64" s="43">
        <v>5.6</v>
      </c>
      <c r="H64" s="43">
        <v>4.7</v>
      </c>
      <c r="I64" s="43">
        <v>35.9</v>
      </c>
      <c r="J64" s="43">
        <v>208.4</v>
      </c>
      <c r="K64" s="44">
        <v>203</v>
      </c>
      <c r="L64" s="43"/>
    </row>
    <row r="65" spans="1:12" ht="14.4">
      <c r="A65" s="23"/>
      <c r="B65" s="15"/>
      <c r="C65" s="11"/>
      <c r="D65" s="7" t="s">
        <v>22</v>
      </c>
      <c r="E65" s="42" t="s">
        <v>40</v>
      </c>
      <c r="F65" s="43">
        <v>200</v>
      </c>
      <c r="G65" s="43">
        <v>0.1</v>
      </c>
      <c r="H65" s="43">
        <v>0</v>
      </c>
      <c r="I65" s="43">
        <v>5.2</v>
      </c>
      <c r="J65" s="43">
        <v>21.2</v>
      </c>
      <c r="K65" s="44">
        <v>376</v>
      </c>
      <c r="L65" s="43"/>
    </row>
    <row r="66" spans="1:12" ht="14.4">
      <c r="A66" s="23"/>
      <c r="B66" s="15"/>
      <c r="C66" s="11"/>
      <c r="D66" s="7" t="s">
        <v>23</v>
      </c>
      <c r="E66" s="42" t="s">
        <v>41</v>
      </c>
      <c r="F66" s="43">
        <v>20</v>
      </c>
      <c r="G66" s="43">
        <v>1.5</v>
      </c>
      <c r="H66" s="43">
        <v>0.1</v>
      </c>
      <c r="I66" s="43">
        <v>10</v>
      </c>
      <c r="J66" s="43">
        <v>47.4</v>
      </c>
      <c r="K66" s="44">
        <v>443</v>
      </c>
      <c r="L66" s="43"/>
    </row>
    <row r="67" spans="1:12" ht="14.4">
      <c r="A67" s="23"/>
      <c r="B67" s="15"/>
      <c r="C67" s="11"/>
      <c r="D67" s="7" t="s">
        <v>24</v>
      </c>
      <c r="E67" s="42" t="s">
        <v>52</v>
      </c>
      <c r="F67" s="43">
        <v>120</v>
      </c>
      <c r="G67" s="43">
        <v>0.5</v>
      </c>
      <c r="H67" s="43">
        <v>0.5</v>
      </c>
      <c r="I67" s="43">
        <v>11.8</v>
      </c>
      <c r="J67" s="43">
        <v>56.4</v>
      </c>
      <c r="K67" s="44">
        <v>338</v>
      </c>
      <c r="L67" s="43"/>
    </row>
    <row r="68" spans="1:12" ht="14.4">
      <c r="A68" s="23"/>
      <c r="B68" s="15"/>
      <c r="C68" s="11"/>
      <c r="D68" s="6" t="s">
        <v>32</v>
      </c>
      <c r="E68" s="42" t="s">
        <v>42</v>
      </c>
      <c r="F68" s="43">
        <v>20</v>
      </c>
      <c r="G68" s="43">
        <v>1.3</v>
      </c>
      <c r="H68" s="43">
        <v>0.2</v>
      </c>
      <c r="I68" s="43">
        <v>8.5</v>
      </c>
      <c r="J68" s="43">
        <v>40.799999999999997</v>
      </c>
      <c r="K68" s="44">
        <v>444</v>
      </c>
      <c r="L68" s="43"/>
    </row>
    <row r="69" spans="1:12" ht="14.4">
      <c r="A69" s="23"/>
      <c r="B69" s="15"/>
      <c r="C69" s="11"/>
      <c r="D69" s="6" t="s">
        <v>26</v>
      </c>
      <c r="E69" s="42" t="s">
        <v>62</v>
      </c>
      <c r="F69" s="43">
        <v>60</v>
      </c>
      <c r="G69" s="43">
        <v>1</v>
      </c>
      <c r="H69" s="43">
        <v>2.1</v>
      </c>
      <c r="I69" s="43">
        <v>2.9</v>
      </c>
      <c r="J69" s="43">
        <v>35.6</v>
      </c>
      <c r="K69" s="44">
        <v>47</v>
      </c>
      <c r="L69" s="43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675</v>
      </c>
      <c r="G70" s="19">
        <f t="shared" ref="G70" si="26">SUM(G63:G69)</f>
        <v>19.7</v>
      </c>
      <c r="H70" s="19">
        <f t="shared" ref="H70" si="27">SUM(H63:H69)</f>
        <v>14.399999999999999</v>
      </c>
      <c r="I70" s="19">
        <f t="shared" ref="I70" si="28">SUM(I63:I69)</f>
        <v>84.100000000000009</v>
      </c>
      <c r="J70" s="19">
        <f t="shared" ref="J70:L70" si="29">SUM(J63:J69)</f>
        <v>547.5</v>
      </c>
      <c r="K70" s="25"/>
      <c r="L70" s="19">
        <f t="shared" si="29"/>
        <v>69.430000000000007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>
      <c r="A78" s="23"/>
      <c r="B78" s="15"/>
      <c r="C78" s="11"/>
      <c r="D78" s="6" t="s">
        <v>24</v>
      </c>
      <c r="E78" s="42"/>
      <c r="F78" s="43"/>
      <c r="G78" s="43"/>
      <c r="H78" s="43"/>
      <c r="I78" s="43"/>
      <c r="J78" s="43"/>
      <c r="K78" s="44"/>
      <c r="L78" s="43"/>
    </row>
    <row r="79" spans="1:12" ht="14.4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0">SUM(G71:G79)</f>
        <v>0</v>
      </c>
      <c r="H80" s="19">
        <f t="shared" ref="H80" si="31">SUM(H71:H79)</f>
        <v>0</v>
      </c>
      <c r="I80" s="19">
        <f t="shared" ref="I80" si="32">SUM(I71:I79)</f>
        <v>0</v>
      </c>
      <c r="J80" s="19">
        <f t="shared" ref="J80:L80" si="33">SUM(J71:J79)</f>
        <v>0</v>
      </c>
      <c r="K80" s="25"/>
      <c r="L80" s="19">
        <f t="shared" si="33"/>
        <v>0</v>
      </c>
    </row>
    <row r="81" spans="1:12" ht="15.7" customHeigh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675</v>
      </c>
      <c r="G81" s="32">
        <f t="shared" ref="G81" si="34">G70+G80</f>
        <v>19.7</v>
      </c>
      <c r="H81" s="32">
        <f t="shared" ref="H81" si="35">H70+H80</f>
        <v>14.399999999999999</v>
      </c>
      <c r="I81" s="32">
        <f t="shared" ref="I81" si="36">I70+I80</f>
        <v>84.100000000000009</v>
      </c>
      <c r="J81" s="32">
        <f t="shared" ref="J81:L81" si="37">J70+J80</f>
        <v>547.5</v>
      </c>
      <c r="K81" s="32"/>
      <c r="L81" s="32">
        <f t="shared" si="37"/>
        <v>69.430000000000007</v>
      </c>
    </row>
    <row r="82" spans="1:12" ht="14.4">
      <c r="A82" s="20">
        <v>1</v>
      </c>
      <c r="B82" s="21">
        <v>5</v>
      </c>
      <c r="C82" s="22" t="s">
        <v>20</v>
      </c>
      <c r="D82" s="5" t="s">
        <v>21</v>
      </c>
      <c r="E82" s="39" t="s">
        <v>56</v>
      </c>
      <c r="F82" s="40">
        <v>200</v>
      </c>
      <c r="G82" s="40">
        <v>17.7</v>
      </c>
      <c r="H82" s="40">
        <v>6.4</v>
      </c>
      <c r="I82" s="40">
        <v>21.4</v>
      </c>
      <c r="J82" s="40">
        <v>211.7</v>
      </c>
      <c r="K82" s="41">
        <v>289</v>
      </c>
      <c r="L82" s="40">
        <v>69.430000000000007</v>
      </c>
    </row>
    <row r="83" spans="1:12" ht="14.4">
      <c r="A83" s="23"/>
      <c r="B83" s="15"/>
      <c r="C83" s="11"/>
      <c r="D83" s="6" t="s">
        <v>26</v>
      </c>
      <c r="E83" s="42" t="s">
        <v>63</v>
      </c>
      <c r="F83" s="43">
        <v>60</v>
      </c>
      <c r="G83" s="43">
        <v>0.9</v>
      </c>
      <c r="H83" s="43">
        <v>6.1</v>
      </c>
      <c r="I83" s="43">
        <v>4.5999999999999996</v>
      </c>
      <c r="J83" s="43">
        <v>77.2</v>
      </c>
      <c r="K83" s="44">
        <v>67</v>
      </c>
      <c r="L83" s="43"/>
    </row>
    <row r="84" spans="1:12" ht="14.4">
      <c r="A84" s="23"/>
      <c r="B84" s="15"/>
      <c r="C84" s="11"/>
      <c r="D84" s="7" t="s">
        <v>22</v>
      </c>
      <c r="E84" s="42" t="s">
        <v>57</v>
      </c>
      <c r="F84" s="43">
        <v>200</v>
      </c>
      <c r="G84" s="43">
        <v>1.2</v>
      </c>
      <c r="H84" s="43">
        <v>2.1</v>
      </c>
      <c r="I84" s="43">
        <v>23.4</v>
      </c>
      <c r="J84" s="43">
        <v>117.5</v>
      </c>
      <c r="K84" s="44">
        <v>349</v>
      </c>
      <c r="L84" s="43"/>
    </row>
    <row r="85" spans="1:12" ht="14.4">
      <c r="A85" s="23"/>
      <c r="B85" s="15"/>
      <c r="C85" s="11"/>
      <c r="D85" s="7" t="s">
        <v>23</v>
      </c>
      <c r="E85" s="42" t="s">
        <v>41</v>
      </c>
      <c r="F85" s="43">
        <v>20</v>
      </c>
      <c r="G85" s="43">
        <v>1.5</v>
      </c>
      <c r="H85" s="43">
        <v>0.1</v>
      </c>
      <c r="I85" s="43">
        <v>10</v>
      </c>
      <c r="J85" s="43">
        <v>47.4</v>
      </c>
      <c r="K85" s="44">
        <v>443</v>
      </c>
      <c r="L85" s="43"/>
    </row>
    <row r="86" spans="1:12" ht="14.4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>
      <c r="A87" s="23"/>
      <c r="B87" s="15"/>
      <c r="C87" s="11"/>
      <c r="D87" s="6" t="s">
        <v>32</v>
      </c>
      <c r="E87" s="42" t="s">
        <v>42</v>
      </c>
      <c r="F87" s="43">
        <v>20</v>
      </c>
      <c r="G87" s="43">
        <v>1.3</v>
      </c>
      <c r="H87" s="43">
        <v>0.2</v>
      </c>
      <c r="I87" s="43">
        <v>8.5</v>
      </c>
      <c r="J87" s="43">
        <v>40.799999999999997</v>
      </c>
      <c r="K87" s="44">
        <v>444</v>
      </c>
      <c r="L87" s="43"/>
    </row>
    <row r="88" spans="1:12" ht="14.4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38">SUM(G82:G88)</f>
        <v>22.599999999999998</v>
      </c>
      <c r="H89" s="19">
        <f t="shared" ref="H89" si="39">SUM(H82:H88)</f>
        <v>14.899999999999999</v>
      </c>
      <c r="I89" s="19">
        <f t="shared" ref="I89" si="40">SUM(I82:I88)</f>
        <v>67.900000000000006</v>
      </c>
      <c r="J89" s="19">
        <f t="shared" ref="J89:L89" si="41">SUM(J82:J88)</f>
        <v>494.59999999999997</v>
      </c>
      <c r="K89" s="25"/>
      <c r="L89" s="19">
        <f t="shared" si="41"/>
        <v>69.430000000000007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2">SUM(G90:G98)</f>
        <v>0</v>
      </c>
      <c r="H99" s="19">
        <f t="shared" ref="H99" si="43">SUM(H90:H98)</f>
        <v>0</v>
      </c>
      <c r="I99" s="19">
        <f t="shared" ref="I99" si="44">SUM(I90:I98)</f>
        <v>0</v>
      </c>
      <c r="J99" s="19">
        <f t="shared" ref="J99:L99" si="45">SUM(J90:J98)</f>
        <v>0</v>
      </c>
      <c r="K99" s="25"/>
      <c r="L99" s="19">
        <f t="shared" si="45"/>
        <v>0</v>
      </c>
    </row>
    <row r="100" spans="1:12" ht="15.7" customHeigh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500</v>
      </c>
      <c r="G100" s="32">
        <f t="shared" ref="G100" si="46">G89+G99</f>
        <v>22.599999999999998</v>
      </c>
      <c r="H100" s="32">
        <f t="shared" ref="H100" si="47">H89+H99</f>
        <v>14.899999999999999</v>
      </c>
      <c r="I100" s="32">
        <f t="shared" ref="I100" si="48">I89+I99</f>
        <v>67.900000000000006</v>
      </c>
      <c r="J100" s="32">
        <f t="shared" ref="J100:L100" si="49">J89+J99</f>
        <v>494.59999999999997</v>
      </c>
      <c r="K100" s="32"/>
      <c r="L100" s="32">
        <f t="shared" si="49"/>
        <v>69.430000000000007</v>
      </c>
    </row>
    <row r="101" spans="1:12" ht="14.4">
      <c r="A101" s="20">
        <v>2</v>
      </c>
      <c r="B101" s="21">
        <v>1</v>
      </c>
      <c r="C101" s="22" t="s">
        <v>20</v>
      </c>
      <c r="D101" s="5" t="s">
        <v>21</v>
      </c>
      <c r="E101" s="39" t="s">
        <v>58</v>
      </c>
      <c r="F101" s="40">
        <v>90</v>
      </c>
      <c r="G101" s="40">
        <v>13.4</v>
      </c>
      <c r="H101" s="40">
        <v>15.4</v>
      </c>
      <c r="I101" s="40">
        <v>3.1</v>
      </c>
      <c r="J101" s="40">
        <v>205.1</v>
      </c>
      <c r="K101" s="41">
        <v>260</v>
      </c>
      <c r="L101" s="40"/>
    </row>
    <row r="102" spans="1:12" ht="14.4">
      <c r="A102" s="23"/>
      <c r="B102" s="15"/>
      <c r="C102" s="11"/>
      <c r="D102" s="6" t="s">
        <v>21</v>
      </c>
      <c r="E102" s="42" t="s">
        <v>44</v>
      </c>
      <c r="F102" s="43">
        <v>155</v>
      </c>
      <c r="G102" s="43">
        <v>5.6</v>
      </c>
      <c r="H102" s="43">
        <v>4.7</v>
      </c>
      <c r="I102" s="43">
        <v>35.9</v>
      </c>
      <c r="J102" s="43">
        <v>208.4</v>
      </c>
      <c r="K102" s="44">
        <v>203</v>
      </c>
      <c r="L102" s="43"/>
    </row>
    <row r="103" spans="1:12" ht="14.4">
      <c r="A103" s="23"/>
      <c r="B103" s="15"/>
      <c r="C103" s="11"/>
      <c r="D103" s="7" t="s">
        <v>22</v>
      </c>
      <c r="E103" s="42" t="s">
        <v>57</v>
      </c>
      <c r="F103" s="43">
        <v>200</v>
      </c>
      <c r="G103" s="43">
        <v>1.2</v>
      </c>
      <c r="H103" s="43">
        <v>2.1</v>
      </c>
      <c r="I103" s="43">
        <v>23.4</v>
      </c>
      <c r="J103" s="43">
        <v>117.5</v>
      </c>
      <c r="K103" s="44">
        <v>349</v>
      </c>
      <c r="L103" s="43"/>
    </row>
    <row r="104" spans="1:12" ht="14.4">
      <c r="A104" s="23"/>
      <c r="B104" s="15"/>
      <c r="C104" s="11"/>
      <c r="D104" s="7" t="s">
        <v>23</v>
      </c>
      <c r="E104" s="42" t="s">
        <v>41</v>
      </c>
      <c r="F104" s="43">
        <v>20</v>
      </c>
      <c r="G104" s="43">
        <v>1.5</v>
      </c>
      <c r="H104" s="43">
        <v>0.1</v>
      </c>
      <c r="I104" s="43">
        <v>10</v>
      </c>
      <c r="J104" s="43">
        <v>47.4</v>
      </c>
      <c r="K104" s="44">
        <v>443</v>
      </c>
      <c r="L104" s="43"/>
    </row>
    <row r="105" spans="1:12" ht="14.4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>
      <c r="A106" s="23"/>
      <c r="B106" s="15"/>
      <c r="C106" s="11"/>
      <c r="D106" s="6" t="s">
        <v>32</v>
      </c>
      <c r="E106" s="42" t="s">
        <v>42</v>
      </c>
      <c r="F106" s="43">
        <v>20</v>
      </c>
      <c r="G106" s="43">
        <v>1.3</v>
      </c>
      <c r="H106" s="43">
        <v>0.2</v>
      </c>
      <c r="I106" s="43">
        <v>8.5</v>
      </c>
      <c r="J106" s="43">
        <v>40.799999999999997</v>
      </c>
      <c r="K106" s="44">
        <v>444</v>
      </c>
      <c r="L106" s="43"/>
    </row>
    <row r="107" spans="1:12" ht="14.4">
      <c r="A107" s="23"/>
      <c r="B107" s="15"/>
      <c r="C107" s="11"/>
      <c r="D107" s="6" t="s">
        <v>26</v>
      </c>
      <c r="E107" s="42" t="s">
        <v>63</v>
      </c>
      <c r="F107" s="43">
        <v>60</v>
      </c>
      <c r="G107" s="43">
        <v>0.9</v>
      </c>
      <c r="H107" s="43">
        <v>6.1</v>
      </c>
      <c r="I107" s="43">
        <v>4.5999999999999996</v>
      </c>
      <c r="J107" s="43">
        <v>77.2</v>
      </c>
      <c r="K107" s="44">
        <v>67</v>
      </c>
      <c r="L107" s="43"/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545</v>
      </c>
      <c r="G108" s="19">
        <f t="shared" ref="G108:J108" si="50">SUM(G101:G107)</f>
        <v>23.9</v>
      </c>
      <c r="H108" s="19">
        <f t="shared" si="50"/>
        <v>28.6</v>
      </c>
      <c r="I108" s="19">
        <f t="shared" si="50"/>
        <v>85.5</v>
      </c>
      <c r="J108" s="19">
        <f t="shared" si="50"/>
        <v>696.4</v>
      </c>
      <c r="K108" s="25"/>
      <c r="L108" s="19">
        <f t="shared" ref="L108" si="51">SUM(L101:L107)</f>
        <v>0</v>
      </c>
    </row>
    <row r="109" spans="1:12" ht="14.4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2">SUM(G109:G117)</f>
        <v>0</v>
      </c>
      <c r="H118" s="19">
        <f t="shared" si="52"/>
        <v>0</v>
      </c>
      <c r="I118" s="19">
        <f t="shared" si="52"/>
        <v>0</v>
      </c>
      <c r="J118" s="19">
        <f t="shared" si="52"/>
        <v>0</v>
      </c>
      <c r="K118" s="25"/>
      <c r="L118" s="19">
        <f t="shared" ref="L118" si="53">SUM(L109:L117)</f>
        <v>0</v>
      </c>
    </row>
    <row r="119" spans="1:12" ht="14.4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545</v>
      </c>
      <c r="G119" s="32">
        <f t="shared" ref="G119" si="54">G108+G118</f>
        <v>23.9</v>
      </c>
      <c r="H119" s="32">
        <f t="shared" ref="H119" si="55">H108+H118</f>
        <v>28.6</v>
      </c>
      <c r="I119" s="32">
        <f t="shared" ref="I119" si="56">I108+I118</f>
        <v>85.5</v>
      </c>
      <c r="J119" s="32">
        <f t="shared" ref="J119:L119" si="57">J108+J118</f>
        <v>696.4</v>
      </c>
      <c r="K119" s="32"/>
      <c r="L119" s="32">
        <f t="shared" si="57"/>
        <v>0</v>
      </c>
    </row>
    <row r="120" spans="1:12" ht="14.4">
      <c r="A120" s="14">
        <v>2</v>
      </c>
      <c r="B120" s="15">
        <v>2</v>
      </c>
      <c r="C120" s="22" t="s">
        <v>20</v>
      </c>
      <c r="D120" s="5" t="s">
        <v>21</v>
      </c>
      <c r="E120" s="39" t="s">
        <v>50</v>
      </c>
      <c r="F120" s="40">
        <v>200</v>
      </c>
      <c r="G120" s="40">
        <v>18.100000000000001</v>
      </c>
      <c r="H120" s="40">
        <v>13.5</v>
      </c>
      <c r="I120" s="40">
        <v>41.3</v>
      </c>
      <c r="J120" s="40">
        <v>357</v>
      </c>
      <c r="K120" s="41">
        <v>291</v>
      </c>
      <c r="L120" s="40">
        <v>69.430000000000007</v>
      </c>
    </row>
    <row r="121" spans="1:12" ht="14.4">
      <c r="A121" s="14"/>
      <c r="B121" s="15"/>
      <c r="C121" s="11"/>
      <c r="D121" s="6" t="s">
        <v>26</v>
      </c>
      <c r="E121" s="42" t="s">
        <v>43</v>
      </c>
      <c r="F121" s="43">
        <v>60</v>
      </c>
      <c r="G121" s="43">
        <v>0.7</v>
      </c>
      <c r="H121" s="43">
        <v>4</v>
      </c>
      <c r="I121" s="43">
        <v>5.5</v>
      </c>
      <c r="J121" s="43">
        <v>61.9</v>
      </c>
      <c r="K121" s="44">
        <v>41</v>
      </c>
      <c r="L121" s="43"/>
    </row>
    <row r="122" spans="1:12" ht="14.4">
      <c r="A122" s="14"/>
      <c r="B122" s="15"/>
      <c r="C122" s="11"/>
      <c r="D122" s="7" t="s">
        <v>22</v>
      </c>
      <c r="E122" s="42" t="s">
        <v>46</v>
      </c>
      <c r="F122" s="43">
        <v>200</v>
      </c>
      <c r="G122" s="43">
        <v>0.1</v>
      </c>
      <c r="H122" s="43">
        <v>0</v>
      </c>
      <c r="I122" s="43">
        <v>10</v>
      </c>
      <c r="J122" s="43">
        <v>41.6</v>
      </c>
      <c r="K122" s="44">
        <v>377</v>
      </c>
      <c r="L122" s="43"/>
    </row>
    <row r="123" spans="1:12" ht="14.4">
      <c r="A123" s="14"/>
      <c r="B123" s="15"/>
      <c r="C123" s="11"/>
      <c r="D123" s="7" t="s">
        <v>23</v>
      </c>
      <c r="E123" s="42" t="s">
        <v>41</v>
      </c>
      <c r="F123" s="43">
        <v>20</v>
      </c>
      <c r="G123" s="43">
        <v>1.5</v>
      </c>
      <c r="H123" s="43">
        <v>0.1</v>
      </c>
      <c r="I123" s="43">
        <v>10</v>
      </c>
      <c r="J123" s="43">
        <v>47.4</v>
      </c>
      <c r="K123" s="44">
        <v>443</v>
      </c>
      <c r="L123" s="43"/>
    </row>
    <row r="124" spans="1:12" ht="14.4">
      <c r="A124" s="14"/>
      <c r="B124" s="15"/>
      <c r="C124" s="11"/>
      <c r="D124" s="7" t="s">
        <v>24</v>
      </c>
      <c r="E124" s="42" t="s">
        <v>52</v>
      </c>
      <c r="F124" s="43">
        <v>120</v>
      </c>
      <c r="G124" s="43">
        <v>0.5</v>
      </c>
      <c r="H124" s="43">
        <v>0.5</v>
      </c>
      <c r="I124" s="43">
        <v>11.8</v>
      </c>
      <c r="J124" s="43">
        <v>56.4</v>
      </c>
      <c r="K124" s="44">
        <v>338</v>
      </c>
      <c r="L124" s="43"/>
    </row>
    <row r="125" spans="1:12" ht="14.4">
      <c r="A125" s="14"/>
      <c r="B125" s="15"/>
      <c r="C125" s="11"/>
      <c r="D125" s="6" t="s">
        <v>32</v>
      </c>
      <c r="E125" s="42" t="s">
        <v>42</v>
      </c>
      <c r="F125" s="43">
        <v>20</v>
      </c>
      <c r="G125" s="43">
        <v>1.3</v>
      </c>
      <c r="H125" s="43">
        <v>0.2</v>
      </c>
      <c r="I125" s="43">
        <v>8.5</v>
      </c>
      <c r="J125" s="43">
        <v>40.799999999999997</v>
      </c>
      <c r="K125" s="44">
        <v>444</v>
      </c>
      <c r="L125" s="43"/>
    </row>
    <row r="126" spans="1:12" ht="14.4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620</v>
      </c>
      <c r="G127" s="19">
        <f t="shared" ref="G127:J127" si="58">SUM(G120:G126)</f>
        <v>22.200000000000003</v>
      </c>
      <c r="H127" s="19">
        <f t="shared" si="58"/>
        <v>18.3</v>
      </c>
      <c r="I127" s="19">
        <f t="shared" si="58"/>
        <v>87.1</v>
      </c>
      <c r="J127" s="19">
        <f t="shared" si="58"/>
        <v>605.09999999999991</v>
      </c>
      <c r="K127" s="25"/>
      <c r="L127" s="19">
        <f t="shared" ref="L127" si="59">SUM(L120:L126)</f>
        <v>69.430000000000007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>
      <c r="A135" s="14"/>
      <c r="B135" s="15"/>
      <c r="C135" s="11"/>
      <c r="D135" s="6" t="s">
        <v>24</v>
      </c>
      <c r="E135" s="42"/>
      <c r="F135" s="43"/>
      <c r="G135" s="43"/>
      <c r="H135" s="43"/>
      <c r="I135" s="43"/>
      <c r="J135" s="43"/>
      <c r="K135" s="44"/>
      <c r="L135" s="43"/>
    </row>
    <row r="136" spans="1:12" ht="14.4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0">SUM(G128:G136)</f>
        <v>0</v>
      </c>
      <c r="H137" s="19">
        <f t="shared" si="60"/>
        <v>0</v>
      </c>
      <c r="I137" s="19">
        <f t="shared" si="60"/>
        <v>0</v>
      </c>
      <c r="J137" s="19">
        <f t="shared" si="60"/>
        <v>0</v>
      </c>
      <c r="K137" s="25"/>
      <c r="L137" s="19">
        <f t="shared" ref="L137" si="61">SUM(L128:L136)</f>
        <v>0</v>
      </c>
    </row>
    <row r="138" spans="1:12" ht="14.4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620</v>
      </c>
      <c r="G138" s="32">
        <f t="shared" ref="G138" si="62">G127+G137</f>
        <v>22.200000000000003</v>
      </c>
      <c r="H138" s="32">
        <f t="shared" ref="H138" si="63">H127+H137</f>
        <v>18.3</v>
      </c>
      <c r="I138" s="32">
        <f t="shared" ref="I138" si="64">I127+I137</f>
        <v>87.1</v>
      </c>
      <c r="J138" s="32">
        <f t="shared" ref="J138:L138" si="65">J127+J137</f>
        <v>605.09999999999991</v>
      </c>
      <c r="K138" s="32"/>
      <c r="L138" s="32">
        <f t="shared" si="65"/>
        <v>69.430000000000007</v>
      </c>
    </row>
    <row r="139" spans="1:12" ht="14.4">
      <c r="A139" s="20">
        <v>2</v>
      </c>
      <c r="B139" s="21">
        <v>3</v>
      </c>
      <c r="C139" s="22" t="s">
        <v>20</v>
      </c>
      <c r="D139" s="5" t="s">
        <v>21</v>
      </c>
      <c r="E139" s="39" t="s">
        <v>45</v>
      </c>
      <c r="F139" s="40">
        <v>100</v>
      </c>
      <c r="G139" s="40">
        <v>10.5</v>
      </c>
      <c r="H139" s="40">
        <v>4.5</v>
      </c>
      <c r="I139" s="40">
        <v>1.8</v>
      </c>
      <c r="J139" s="40">
        <v>89.4</v>
      </c>
      <c r="K139" s="41">
        <v>227</v>
      </c>
      <c r="L139" s="40">
        <v>69.430000000000007</v>
      </c>
    </row>
    <row r="140" spans="1:12" ht="14.4">
      <c r="A140" s="23"/>
      <c r="B140" s="15"/>
      <c r="C140" s="11"/>
      <c r="D140" s="6" t="s">
        <v>21</v>
      </c>
      <c r="E140" s="42" t="s">
        <v>59</v>
      </c>
      <c r="F140" s="43">
        <v>150</v>
      </c>
      <c r="G140" s="43">
        <v>3.2</v>
      </c>
      <c r="H140" s="43">
        <v>4.3</v>
      </c>
      <c r="I140" s="43">
        <v>21.4</v>
      </c>
      <c r="J140" s="43">
        <v>136.80000000000001</v>
      </c>
      <c r="K140" s="44">
        <v>312</v>
      </c>
      <c r="L140" s="43"/>
    </row>
    <row r="141" spans="1:12" ht="14.4">
      <c r="A141" s="23"/>
      <c r="B141" s="15"/>
      <c r="C141" s="11"/>
      <c r="D141" s="7" t="s">
        <v>22</v>
      </c>
      <c r="E141" s="42" t="s">
        <v>60</v>
      </c>
      <c r="F141" s="43">
        <v>200</v>
      </c>
      <c r="G141" s="43">
        <v>3.4</v>
      </c>
      <c r="H141" s="43">
        <v>2.8</v>
      </c>
      <c r="I141" s="43">
        <v>14.6</v>
      </c>
      <c r="J141" s="43">
        <v>98.1</v>
      </c>
      <c r="K141" s="44">
        <v>382</v>
      </c>
      <c r="L141" s="43"/>
    </row>
    <row r="142" spans="1:12" ht="15.7" customHeight="1">
      <c r="A142" s="23"/>
      <c r="B142" s="15"/>
      <c r="C142" s="11"/>
      <c r="D142" s="7" t="s">
        <v>23</v>
      </c>
      <c r="E142" s="42" t="s">
        <v>41</v>
      </c>
      <c r="F142" s="43">
        <v>20</v>
      </c>
      <c r="G142" s="43">
        <v>1.5</v>
      </c>
      <c r="H142" s="43">
        <v>0.1</v>
      </c>
      <c r="I142" s="43">
        <v>10</v>
      </c>
      <c r="J142" s="43">
        <v>47.4</v>
      </c>
      <c r="K142" s="44">
        <v>443</v>
      </c>
      <c r="L142" s="43"/>
    </row>
    <row r="143" spans="1:12" ht="14.4">
      <c r="A143" s="23"/>
      <c r="B143" s="15"/>
      <c r="C143" s="11"/>
      <c r="D143" s="7" t="s">
        <v>24</v>
      </c>
      <c r="E143" s="42" t="s">
        <v>47</v>
      </c>
      <c r="F143" s="43">
        <v>10</v>
      </c>
      <c r="G143" s="43">
        <v>0.8</v>
      </c>
      <c r="H143" s="43">
        <v>1</v>
      </c>
      <c r="I143" s="43">
        <v>7.4</v>
      </c>
      <c r="J143" s="43">
        <v>41.7</v>
      </c>
      <c r="K143" s="44"/>
      <c r="L143" s="43"/>
    </row>
    <row r="144" spans="1:12" ht="14.4">
      <c r="A144" s="23"/>
      <c r="B144" s="15"/>
      <c r="C144" s="11"/>
      <c r="D144" s="6" t="s">
        <v>32</v>
      </c>
      <c r="E144" s="42" t="s">
        <v>42</v>
      </c>
      <c r="F144" s="43">
        <v>20</v>
      </c>
      <c r="G144" s="43">
        <v>1.3</v>
      </c>
      <c r="H144" s="43">
        <v>0.2</v>
      </c>
      <c r="I144" s="43">
        <v>8.5</v>
      </c>
      <c r="J144" s="43">
        <v>40.799999999999997</v>
      </c>
      <c r="K144" s="44">
        <v>444</v>
      </c>
      <c r="L144" s="43"/>
    </row>
    <row r="145" spans="1:12" ht="14.4">
      <c r="A145" s="23"/>
      <c r="B145" s="15"/>
      <c r="C145" s="11"/>
      <c r="D145" s="6" t="s">
        <v>26</v>
      </c>
      <c r="E145" s="42" t="s">
        <v>62</v>
      </c>
      <c r="F145" s="43">
        <v>60</v>
      </c>
      <c r="G145" s="43">
        <v>1</v>
      </c>
      <c r="H145" s="43">
        <v>2.1</v>
      </c>
      <c r="I145" s="43">
        <v>2.9</v>
      </c>
      <c r="J145" s="43">
        <v>35.6</v>
      </c>
      <c r="K145" s="44">
        <v>47</v>
      </c>
      <c r="L145" s="43"/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66">SUM(G139:G145)</f>
        <v>21.7</v>
      </c>
      <c r="H146" s="19">
        <f t="shared" si="66"/>
        <v>15</v>
      </c>
      <c r="I146" s="19">
        <f t="shared" si="66"/>
        <v>66.599999999999994</v>
      </c>
      <c r="J146" s="19">
        <f t="shared" si="66"/>
        <v>489.8</v>
      </c>
      <c r="K146" s="25"/>
      <c r="L146" s="19">
        <f t="shared" ref="L146" si="67">SUM(L139:L145)</f>
        <v>69.430000000000007</v>
      </c>
    </row>
    <row r="147" spans="1:12" ht="14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>
      <c r="A154" s="23"/>
      <c r="B154" s="15"/>
      <c r="C154" s="11"/>
      <c r="D154" s="6" t="s">
        <v>48</v>
      </c>
      <c r="E154" s="42"/>
      <c r="F154" s="43"/>
      <c r="G154" s="43"/>
      <c r="H154" s="43"/>
      <c r="I154" s="43"/>
      <c r="J154" s="43"/>
      <c r="K154" s="44"/>
      <c r="L154" s="43"/>
    </row>
    <row r="155" spans="1:12" ht="14.4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8">SUM(G147:G155)</f>
        <v>0</v>
      </c>
      <c r="H156" s="19">
        <f t="shared" si="68"/>
        <v>0</v>
      </c>
      <c r="I156" s="19">
        <f t="shared" si="68"/>
        <v>0</v>
      </c>
      <c r="J156" s="19">
        <f t="shared" si="68"/>
        <v>0</v>
      </c>
      <c r="K156" s="25"/>
      <c r="L156" s="19">
        <f t="shared" ref="L156" si="69">SUM(L147:L155)</f>
        <v>0</v>
      </c>
    </row>
    <row r="157" spans="1:12" ht="14.4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560</v>
      </c>
      <c r="G157" s="32">
        <f t="shared" ref="G157" si="70">G146+G156</f>
        <v>21.7</v>
      </c>
      <c r="H157" s="32">
        <f t="shared" ref="H157" si="71">H146+H156</f>
        <v>15</v>
      </c>
      <c r="I157" s="32">
        <f t="shared" ref="I157" si="72">I146+I156</f>
        <v>66.599999999999994</v>
      </c>
      <c r="J157" s="32">
        <f t="shared" ref="J157:L157" si="73">J146+J156</f>
        <v>489.8</v>
      </c>
      <c r="K157" s="32"/>
      <c r="L157" s="32">
        <f t="shared" si="73"/>
        <v>69.430000000000007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39" t="s">
        <v>55</v>
      </c>
      <c r="F158" s="40">
        <v>100</v>
      </c>
      <c r="G158" s="40">
        <v>9.6999999999999993</v>
      </c>
      <c r="H158" s="40">
        <v>6.8</v>
      </c>
      <c r="I158" s="40">
        <v>9.8000000000000007</v>
      </c>
      <c r="J158" s="40">
        <v>137.69999999999999</v>
      </c>
      <c r="K158" s="41">
        <v>295</v>
      </c>
      <c r="L158" s="40">
        <v>69.430000000000007</v>
      </c>
    </row>
    <row r="159" spans="1:12" ht="14.4">
      <c r="A159" s="23"/>
      <c r="B159" s="15"/>
      <c r="C159" s="11"/>
      <c r="D159" s="6" t="s">
        <v>21</v>
      </c>
      <c r="E159" s="42" t="s">
        <v>61</v>
      </c>
      <c r="F159" s="43">
        <v>155</v>
      </c>
      <c r="G159" s="43">
        <v>2.7</v>
      </c>
      <c r="H159" s="43">
        <v>4.3</v>
      </c>
      <c r="I159" s="43">
        <v>15.6</v>
      </c>
      <c r="J159" s="43">
        <v>111.6</v>
      </c>
      <c r="K159" s="44">
        <v>181</v>
      </c>
      <c r="L159" s="43"/>
    </row>
    <row r="160" spans="1:12" ht="14.4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0.1</v>
      </c>
      <c r="H160" s="43">
        <v>0</v>
      </c>
      <c r="I160" s="43">
        <v>5</v>
      </c>
      <c r="J160" s="43">
        <v>20.6</v>
      </c>
      <c r="K160" s="44">
        <v>376</v>
      </c>
      <c r="L160" s="43"/>
    </row>
    <row r="161" spans="1:12" ht="14.4">
      <c r="A161" s="23"/>
      <c r="B161" s="15"/>
      <c r="C161" s="11"/>
      <c r="D161" s="7" t="s">
        <v>23</v>
      </c>
      <c r="E161" s="42" t="s">
        <v>41</v>
      </c>
      <c r="F161" s="43">
        <v>20</v>
      </c>
      <c r="G161" s="43">
        <v>1.5</v>
      </c>
      <c r="H161" s="43">
        <v>0.1</v>
      </c>
      <c r="I161" s="43">
        <v>10</v>
      </c>
      <c r="J161" s="43">
        <v>47.4</v>
      </c>
      <c r="K161" s="44">
        <v>443</v>
      </c>
      <c r="L161" s="43"/>
    </row>
    <row r="162" spans="1:12" ht="14.4">
      <c r="A162" s="23"/>
      <c r="B162" s="15"/>
      <c r="C162" s="11"/>
      <c r="D162" s="7" t="s">
        <v>24</v>
      </c>
      <c r="E162" s="42" t="s">
        <v>52</v>
      </c>
      <c r="F162" s="43">
        <v>120</v>
      </c>
      <c r="G162" s="43">
        <v>0.5</v>
      </c>
      <c r="H162" s="43">
        <v>0.5</v>
      </c>
      <c r="I162" s="43">
        <v>11.8</v>
      </c>
      <c r="J162" s="43">
        <v>56.4</v>
      </c>
      <c r="K162" s="44">
        <v>338</v>
      </c>
      <c r="L162" s="43"/>
    </row>
    <row r="163" spans="1:12" ht="14.4">
      <c r="A163" s="23"/>
      <c r="B163" s="15"/>
      <c r="C163" s="11"/>
      <c r="D163" s="6" t="s">
        <v>32</v>
      </c>
      <c r="E163" s="42" t="s">
        <v>42</v>
      </c>
      <c r="F163" s="43">
        <v>20</v>
      </c>
      <c r="G163" s="43">
        <v>1.3</v>
      </c>
      <c r="H163" s="43">
        <v>0.2</v>
      </c>
      <c r="I163" s="43">
        <v>8.5</v>
      </c>
      <c r="J163" s="43">
        <v>40.799999999999997</v>
      </c>
      <c r="K163" s="44">
        <v>444</v>
      </c>
      <c r="L163" s="43"/>
    </row>
    <row r="164" spans="1:12" ht="14.4">
      <c r="A164" s="23"/>
      <c r="B164" s="15"/>
      <c r="C164" s="11"/>
      <c r="D164" s="6" t="s">
        <v>26</v>
      </c>
      <c r="E164" s="42" t="s">
        <v>43</v>
      </c>
      <c r="F164" s="43">
        <v>60</v>
      </c>
      <c r="G164" s="43">
        <v>0.7</v>
      </c>
      <c r="H164" s="43">
        <v>4</v>
      </c>
      <c r="I164" s="43">
        <v>6.5</v>
      </c>
      <c r="J164" s="43">
        <v>65.900000000000006</v>
      </c>
      <c r="K164" s="44">
        <v>41</v>
      </c>
      <c r="L164" s="43"/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675</v>
      </c>
      <c r="G165" s="19">
        <f t="shared" ref="G165:J165" si="74">SUM(G158:G164)</f>
        <v>16.5</v>
      </c>
      <c r="H165" s="19">
        <f t="shared" si="74"/>
        <v>15.899999999999999</v>
      </c>
      <c r="I165" s="19">
        <f t="shared" si="74"/>
        <v>67.2</v>
      </c>
      <c r="J165" s="19">
        <f t="shared" si="74"/>
        <v>480.4</v>
      </c>
      <c r="K165" s="25"/>
      <c r="L165" s="19">
        <f t="shared" ref="L165" si="75">SUM(L158:L164)</f>
        <v>69.430000000000007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>
      <c r="A173" s="23"/>
      <c r="B173" s="15"/>
      <c r="C173" s="11"/>
      <c r="D173" s="6" t="s">
        <v>24</v>
      </c>
      <c r="E173" s="42"/>
      <c r="F173" s="43"/>
      <c r="G173" s="43"/>
      <c r="H173" s="43"/>
      <c r="I173" s="43"/>
      <c r="J173" s="43"/>
      <c r="K173" s="44"/>
      <c r="L173" s="43"/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6">SUM(G166:G174)</f>
        <v>0</v>
      </c>
      <c r="H175" s="19">
        <f t="shared" si="76"/>
        <v>0</v>
      </c>
      <c r="I175" s="19">
        <f t="shared" si="76"/>
        <v>0</v>
      </c>
      <c r="J175" s="19">
        <f t="shared" si="76"/>
        <v>0</v>
      </c>
      <c r="K175" s="25"/>
      <c r="L175" s="19">
        <f t="shared" ref="L175" si="77">SUM(L166:L174)</f>
        <v>0</v>
      </c>
    </row>
    <row r="176" spans="1:12" ht="14.4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675</v>
      </c>
      <c r="G176" s="32">
        <f t="shared" ref="G176" si="78">G165+G175</f>
        <v>16.5</v>
      </c>
      <c r="H176" s="32">
        <f t="shared" ref="H176" si="79">H165+H175</f>
        <v>15.899999999999999</v>
      </c>
      <c r="I176" s="32">
        <f t="shared" ref="I176" si="80">I165+I175</f>
        <v>67.2</v>
      </c>
      <c r="J176" s="32">
        <f t="shared" ref="J176:L176" si="81">J165+J175</f>
        <v>480.4</v>
      </c>
      <c r="K176" s="32"/>
      <c r="L176" s="32">
        <f t="shared" si="81"/>
        <v>69.430000000000007</v>
      </c>
    </row>
    <row r="177" spans="1:12" ht="14.4">
      <c r="A177" s="20">
        <v>2</v>
      </c>
      <c r="B177" s="21">
        <v>5</v>
      </c>
      <c r="C177" s="22" t="s">
        <v>20</v>
      </c>
      <c r="D177" s="5" t="s">
        <v>21</v>
      </c>
      <c r="E177" s="39" t="s">
        <v>56</v>
      </c>
      <c r="F177" s="40">
        <v>200</v>
      </c>
      <c r="G177" s="40">
        <v>17.7</v>
      </c>
      <c r="H177" s="40">
        <v>6.4</v>
      </c>
      <c r="I177" s="40">
        <v>21.4</v>
      </c>
      <c r="J177" s="40">
        <v>211.7</v>
      </c>
      <c r="K177" s="41">
        <v>289</v>
      </c>
      <c r="L177" s="40">
        <v>69.430000000000007</v>
      </c>
    </row>
    <row r="178" spans="1:12" ht="14.4">
      <c r="A178" s="23"/>
      <c r="B178" s="15"/>
      <c r="C178" s="11"/>
      <c r="D178" s="6" t="s">
        <v>26</v>
      </c>
      <c r="E178" s="42" t="s">
        <v>49</v>
      </c>
      <c r="F178" s="43">
        <v>60</v>
      </c>
      <c r="G178" s="43">
        <v>0.8</v>
      </c>
      <c r="H178" s="43">
        <v>3.7</v>
      </c>
      <c r="I178" s="43">
        <v>5</v>
      </c>
      <c r="J178" s="43">
        <v>56</v>
      </c>
      <c r="K178" s="44">
        <v>52</v>
      </c>
      <c r="L178" s="43"/>
    </row>
    <row r="179" spans="1:12" ht="14.4">
      <c r="A179" s="23"/>
      <c r="B179" s="15"/>
      <c r="C179" s="11"/>
      <c r="D179" s="7" t="s">
        <v>22</v>
      </c>
      <c r="E179" s="42" t="s">
        <v>57</v>
      </c>
      <c r="F179" s="43">
        <v>200</v>
      </c>
      <c r="G179" s="43">
        <v>1.2</v>
      </c>
      <c r="H179" s="43">
        <v>2.1</v>
      </c>
      <c r="I179" s="43">
        <v>23.4</v>
      </c>
      <c r="J179" s="43">
        <v>117.5</v>
      </c>
      <c r="K179" s="44">
        <v>349</v>
      </c>
      <c r="L179" s="43"/>
    </row>
    <row r="180" spans="1:12" ht="14.4">
      <c r="A180" s="23"/>
      <c r="B180" s="15"/>
      <c r="C180" s="11"/>
      <c r="D180" s="7" t="s">
        <v>23</v>
      </c>
      <c r="E180" s="42" t="s">
        <v>41</v>
      </c>
      <c r="F180" s="43">
        <v>20</v>
      </c>
      <c r="G180" s="43">
        <v>1.5</v>
      </c>
      <c r="H180" s="43">
        <v>0.1</v>
      </c>
      <c r="I180" s="43">
        <v>10</v>
      </c>
      <c r="J180" s="43">
        <v>47.4</v>
      </c>
      <c r="K180" s="44">
        <v>443</v>
      </c>
      <c r="L180" s="43"/>
    </row>
    <row r="181" spans="1:12" ht="14.4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>
      <c r="A182" s="23"/>
      <c r="B182" s="15"/>
      <c r="C182" s="11"/>
      <c r="D182" s="6" t="s">
        <v>32</v>
      </c>
      <c r="E182" s="42" t="s">
        <v>42</v>
      </c>
      <c r="F182" s="43">
        <v>20</v>
      </c>
      <c r="G182" s="43">
        <v>1.3</v>
      </c>
      <c r="H182" s="43">
        <v>0.2</v>
      </c>
      <c r="I182" s="43">
        <v>8.5</v>
      </c>
      <c r="J182" s="43">
        <v>40.799999999999997</v>
      </c>
      <c r="K182" s="44">
        <v>444</v>
      </c>
      <c r="L182" s="43"/>
    </row>
    <row r="183" spans="1:12" ht="14.4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2">SUM(G177:G183)</f>
        <v>22.5</v>
      </c>
      <c r="H184" s="19">
        <f t="shared" si="82"/>
        <v>12.5</v>
      </c>
      <c r="I184" s="19">
        <f t="shared" si="82"/>
        <v>68.3</v>
      </c>
      <c r="J184" s="19">
        <f t="shared" si="82"/>
        <v>473.4</v>
      </c>
      <c r="K184" s="25"/>
      <c r="L184" s="19">
        <f t="shared" ref="L184" si="83">SUM(L177:L183)</f>
        <v>69.430000000000007</v>
      </c>
    </row>
    <row r="185" spans="1:12" ht="14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4">SUM(G185:G193)</f>
        <v>0</v>
      </c>
      <c r="H194" s="19">
        <f t="shared" si="84"/>
        <v>0</v>
      </c>
      <c r="I194" s="19">
        <f t="shared" si="84"/>
        <v>0</v>
      </c>
      <c r="J194" s="19">
        <f t="shared" si="84"/>
        <v>0</v>
      </c>
      <c r="K194" s="25"/>
      <c r="L194" s="19">
        <f t="shared" ref="L194" si="85">SUM(L185:L193)</f>
        <v>0</v>
      </c>
    </row>
    <row r="195" spans="1:12" ht="14.4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500</v>
      </c>
      <c r="G195" s="32">
        <f t="shared" ref="G195" si="86">G184+G194</f>
        <v>22.5</v>
      </c>
      <c r="H195" s="32">
        <f t="shared" ref="H195" si="87">H184+H194</f>
        <v>12.5</v>
      </c>
      <c r="I195" s="32">
        <f t="shared" ref="I195" si="88">I184+I194</f>
        <v>68.3</v>
      </c>
      <c r="J195" s="32">
        <f t="shared" ref="J195:L195" si="89">J184+J194</f>
        <v>473.4</v>
      </c>
      <c r="K195" s="32"/>
      <c r="L195" s="32">
        <f t="shared" si="89"/>
        <v>69.430000000000007</v>
      </c>
    </row>
    <row r="196" spans="1:12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579.5</v>
      </c>
      <c r="G196" s="34">
        <f t="shared" ref="G196:J196" si="90">(G24+G43+G62+G81+G100+G119+G138+G157+G176+G195)/(IF(G24=0,0,1)+IF(G43=0,0,1)+IF(G62=0,0,1)+IF(G81=0,0,1)+IF(G100=0,0,1)+IF(G119=0,0,1)+IF(G138=0,0,1)+IF(G157=0,0,1)+IF(G176=0,0,1)+IF(G195=0,0,1))</f>
        <v>20.909999999999997</v>
      </c>
      <c r="H196" s="34">
        <f t="shared" si="90"/>
        <v>16.770000000000003</v>
      </c>
      <c r="I196" s="34">
        <f t="shared" si="90"/>
        <v>76.320000000000007</v>
      </c>
      <c r="J196" s="34">
        <f t="shared" si="90"/>
        <v>542.08999999999992</v>
      </c>
      <c r="K196" s="34"/>
      <c r="L196" s="34">
        <f t="shared" ref="L196" si="91">(L24+L43+L62+L81+L100+L119+L138+L157+L176+L195)/(IF(L24=0,0,1)+IF(L43=0,0,1)+IF(L62=0,0,1)+IF(L81=0,0,1)+IF(L100=0,0,1)+IF(L119=0,0,1)+IF(L138=0,0,1)+IF(L157=0,0,1)+IF(L176=0,0,1)+IF(L195=0,0,1))</f>
        <v>69.430000000000007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Polzovatel PC</cp:lastModifiedBy>
  <dcterms:created xsi:type="dcterms:W3CDTF">2022-05-16T14:23:56Z</dcterms:created>
  <dcterms:modified xsi:type="dcterms:W3CDTF">2025-03-19T11:35:27Z</dcterms:modified>
</cp:coreProperties>
</file>