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манда" sheetId="1" r:id="rId1"/>
    <sheet name="для итога" sheetId="2" r:id="rId2"/>
    <sheet name="Личка" sheetId="3" r:id="rId3"/>
  </sheets>
  <definedNames/>
  <calcPr fullCalcOnLoad="1"/>
</workbook>
</file>

<file path=xl/sharedStrings.xml><?xml version="1.0" encoding="utf-8"?>
<sst xmlns="http://schemas.openxmlformats.org/spreadsheetml/2006/main" count="457" uniqueCount="111">
  <si>
    <t>№
п/п</t>
  </si>
  <si>
    <t>Школа</t>
  </si>
  <si>
    <t>Подгорненская ООШ</t>
  </si>
  <si>
    <t>Место</t>
  </si>
  <si>
    <t>СОРЕВНОВАНИЯ ПО ТУРИСТСКОМУ МНОГОБОРЬЮ И СПОРТИВНОМУ ОРИЕНТИРОВАНИЮ
СРЕДИ УЧАЩИХСЯ ШКОЛ БУГУЛЬМИНСКОГО МУНИЦИПАЛЬНОГО РАЙОНА РТ</t>
  </si>
  <si>
    <t xml:space="preserve">Главный судья: </t>
  </si>
  <si>
    <t xml:space="preserve">Главный секретарь: </t>
  </si>
  <si>
    <t xml:space="preserve">/Болонкина Д.В./ </t>
  </si>
  <si>
    <t>___________</t>
  </si>
  <si>
    <t>МБОУ СОШ № 13</t>
  </si>
  <si>
    <t>Результаты участников</t>
  </si>
  <si>
    <t>Общее
время</t>
  </si>
  <si>
    <t>ФИ участника</t>
  </si>
  <si>
    <t>Время</t>
  </si>
  <si>
    <t>м</t>
  </si>
  <si>
    <t>/Рогов В.Л./</t>
  </si>
  <si>
    <t>МБОУ гимназия № 7</t>
  </si>
  <si>
    <t>Команда</t>
  </si>
  <si>
    <t>ж</t>
  </si>
  <si>
    <t>Пугачёв Дмитрий</t>
  </si>
  <si>
    <t>Группа</t>
  </si>
  <si>
    <t>Штраф.
Время</t>
  </si>
  <si>
    <t>Рез-тат</t>
  </si>
  <si>
    <t>МБОУ ООШ № 18</t>
  </si>
  <si>
    <t>ТЕХНИКА ПЕШЕХОДНОГО ТУРИЗМА</t>
  </si>
  <si>
    <t>Болонкин Эльдар</t>
  </si>
  <si>
    <t>ЭТАПЫ</t>
  </si>
  <si>
    <t>Параллелки</t>
  </si>
  <si>
    <t>Подъём</t>
  </si>
  <si>
    <t>Навеска</t>
  </si>
  <si>
    <t>Спуск</t>
  </si>
  <si>
    <t>Сумма
баллов</t>
  </si>
  <si>
    <t>ДЕВОЧКИ</t>
  </si>
  <si>
    <t>МАЛЬЧИКИ</t>
  </si>
  <si>
    <t>Владимиров Данил</t>
  </si>
  <si>
    <t>Рамазанова Азалия</t>
  </si>
  <si>
    <t>Пызыкова Мария</t>
  </si>
  <si>
    <t>Сидорова Ярослава</t>
  </si>
  <si>
    <t>Черепанова София</t>
  </si>
  <si>
    <t>Орлова Татьяна</t>
  </si>
  <si>
    <t>Гареев Артур</t>
  </si>
  <si>
    <t>Кузнецов Данил</t>
  </si>
  <si>
    <t>Гарипов Равиль</t>
  </si>
  <si>
    <t>Абдрахманова Валерия</t>
  </si>
  <si>
    <t>Абалакова Татьяна</t>
  </si>
  <si>
    <t>МБОУ СОШ № 12</t>
  </si>
  <si>
    <t>Шакурова Рима</t>
  </si>
  <si>
    <t>Юсупов Артур</t>
  </si>
  <si>
    <t>Агафонов Леонид</t>
  </si>
  <si>
    <t>МБОУ СОШ № 3</t>
  </si>
  <si>
    <t>Белова Алёна</t>
  </si>
  <si>
    <t>Егорова Елизавета</t>
  </si>
  <si>
    <t>Валиева Ляйсан</t>
  </si>
  <si>
    <t xml:space="preserve">МБОУ СОШ № 5-1 </t>
  </si>
  <si>
    <t>Хабибуллина Лейсан</t>
  </si>
  <si>
    <t>Ахметзанова Лилия</t>
  </si>
  <si>
    <t>Ахметзанова Гузалия</t>
  </si>
  <si>
    <t>Хайрулин Артём</t>
  </si>
  <si>
    <t xml:space="preserve">МБОУ СОШ № 5-2 </t>
  </si>
  <si>
    <t>Халиуллин Ленар</t>
  </si>
  <si>
    <t>Шигапов Ирек</t>
  </si>
  <si>
    <t>Митрофанова Ксения</t>
  </si>
  <si>
    <t>Шарифуллина Алина</t>
  </si>
  <si>
    <t>Ахметшина Диана</t>
  </si>
  <si>
    <t>Боженков Кирилл</t>
  </si>
  <si>
    <t>Зубов Евгений</t>
  </si>
  <si>
    <t>Елисеева Ангелина</t>
  </si>
  <si>
    <t>Чайка Виктория</t>
  </si>
  <si>
    <t>Чудин Александр</t>
  </si>
  <si>
    <t>Зуйков Никита</t>
  </si>
  <si>
    <t>Сыркин Никита</t>
  </si>
  <si>
    <t>Нефетов Артём</t>
  </si>
  <si>
    <t>Гимаддинова Алина</t>
  </si>
  <si>
    <t>МБОУ СОШ № 11</t>
  </si>
  <si>
    <t>Христоферов Алексей</t>
  </si>
  <si>
    <t>Романова Елизавета</t>
  </si>
  <si>
    <t>Бадртдинов Ильшат</t>
  </si>
  <si>
    <t>Галеев Богдан</t>
  </si>
  <si>
    <t>Фаррахов Родион</t>
  </si>
  <si>
    <t>Насибуллина Зарина</t>
  </si>
  <si>
    <t>Токмачёва Радмила</t>
  </si>
  <si>
    <t>Ильин Константин</t>
  </si>
  <si>
    <t>Кирлась Максим</t>
  </si>
  <si>
    <t>Искандарова Азалия</t>
  </si>
  <si>
    <t>Урманов Данил</t>
  </si>
  <si>
    <t>Камалиев Альберт</t>
  </si>
  <si>
    <t>Сокольская ООШ-2</t>
  </si>
  <si>
    <t>Крестелев Никита</t>
  </si>
  <si>
    <t>Павлов Глеб</t>
  </si>
  <si>
    <t>Халилова Амалия</t>
  </si>
  <si>
    <t>Халилова Азалия</t>
  </si>
  <si>
    <t>Сокольская ООШ-1</t>
  </si>
  <si>
    <t>Канищев Артём</t>
  </si>
  <si>
    <t>Гусева Екатерина</t>
  </si>
  <si>
    <t>Маятник</t>
  </si>
  <si>
    <t>Валитов Айрат</t>
  </si>
  <si>
    <t>Исхаков Ильсаф</t>
  </si>
  <si>
    <t>Булатов Ярослав</t>
  </si>
  <si>
    <t>Бекчанов Амир</t>
  </si>
  <si>
    <t>Конова Неля</t>
  </si>
  <si>
    <t>Кузина Анастасия</t>
  </si>
  <si>
    <t>Гусев Глеб</t>
  </si>
  <si>
    <t>Фёдорова Евгения</t>
  </si>
  <si>
    <t>Малыгин Владислав</t>
  </si>
  <si>
    <t>Зиангиров Данил</t>
  </si>
  <si>
    <t>ПРОТОКОЛ  ЛИЧНЫХ  РЕЗУЛЬТАТОВ  НА  ДИСТАНЦИИ
ТЕХНИКА ПЕШЕХОДНОГО ТУРИЗМА</t>
  </si>
  <si>
    <t>18-19 сентября 2021г.</t>
  </si>
  <si>
    <t>МБОУ ООШ № 12</t>
  </si>
  <si>
    <t>МБОУ СОШ № 5-1</t>
  </si>
  <si>
    <t>МБОУ СОШ № 5-2</t>
  </si>
  <si>
    <t>МБОУ ООШ № 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</si>
</sst>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mm:ss.00"/>
  </numFmts>
  <fonts count="56"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45" fontId="50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185" fontId="5" fillId="33" borderId="11" xfId="0" applyNumberFormat="1" applyFont="1" applyFill="1" applyBorder="1" applyAlignment="1">
      <alignment/>
    </xf>
    <xf numFmtId="185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1" fontId="50" fillId="33" borderId="0" xfId="0" applyNumberFormat="1" applyFont="1" applyFill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12" xfId="0" applyFont="1" applyBorder="1" applyAlignment="1">
      <alignment horizontal="right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/>
    </xf>
    <xf numFmtId="185" fontId="49" fillId="0" borderId="11" xfId="0" applyNumberFormat="1" applyFont="1" applyBorder="1" applyAlignment="1">
      <alignment/>
    </xf>
    <xf numFmtId="185" fontId="49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0">
      <selection activeCell="C25" sqref="C25"/>
    </sheetView>
  </sheetViews>
  <sheetFormatPr defaultColWidth="9.140625" defaultRowHeight="12.75"/>
  <cols>
    <col min="1" max="1" width="5.140625" style="44" customWidth="1"/>
    <col min="2" max="2" width="35.28125" style="44" customWidth="1"/>
    <col min="3" max="8" width="10.7109375" style="44" customWidth="1"/>
    <col min="9" max="9" width="10.57421875" style="44" customWidth="1"/>
    <col min="10" max="10" width="8.421875" style="44" customWidth="1"/>
    <col min="11" max="11" width="9.28125" style="44" customWidth="1"/>
    <col min="12" max="12" width="5.00390625" style="44" customWidth="1"/>
    <col min="13" max="16384" width="9.140625" style="44" customWidth="1"/>
  </cols>
  <sheetData>
    <row r="1" spans="1:19" s="41" customFormat="1" ht="25.5" customHeight="1">
      <c r="A1" s="39" t="s">
        <v>4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40"/>
      <c r="M1" s="40"/>
      <c r="N1" s="40"/>
      <c r="O1" s="40"/>
      <c r="P1" s="40"/>
      <c r="Q1" s="40"/>
      <c r="R1" s="40"/>
      <c r="S1" s="40"/>
    </row>
    <row r="2" spans="1:19" s="41" customFormat="1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0"/>
      <c r="L2" s="40"/>
      <c r="M2" s="40"/>
      <c r="N2" s="40"/>
      <c r="O2" s="40"/>
      <c r="P2" s="40"/>
      <c r="Q2" s="40"/>
      <c r="R2" s="40"/>
      <c r="S2" s="40"/>
    </row>
    <row r="3" spans="1:10" ht="20.25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</row>
    <row r="4" spans="8:10" ht="20.25">
      <c r="H4" s="45" t="s">
        <v>106</v>
      </c>
      <c r="I4" s="45"/>
      <c r="J4" s="45"/>
    </row>
    <row r="5" spans="1:10" ht="19.5" customHeight="1">
      <c r="A5" s="46" t="s">
        <v>0</v>
      </c>
      <c r="B5" s="47" t="s">
        <v>1</v>
      </c>
      <c r="C5" s="48" t="s">
        <v>10</v>
      </c>
      <c r="D5" s="49"/>
      <c r="E5" s="49"/>
      <c r="F5" s="49"/>
      <c r="G5" s="49"/>
      <c r="H5" s="50"/>
      <c r="I5" s="46" t="s">
        <v>11</v>
      </c>
      <c r="J5" s="46" t="s">
        <v>3</v>
      </c>
    </row>
    <row r="6" spans="1:10" ht="19.5" customHeight="1">
      <c r="A6" s="51"/>
      <c r="B6" s="52"/>
      <c r="C6" s="53">
        <v>1</v>
      </c>
      <c r="D6" s="53">
        <v>2</v>
      </c>
      <c r="E6" s="53">
        <v>3</v>
      </c>
      <c r="F6" s="53">
        <v>4</v>
      </c>
      <c r="G6" s="53">
        <v>5</v>
      </c>
      <c r="H6" s="53">
        <v>6</v>
      </c>
      <c r="I6" s="51"/>
      <c r="J6" s="51"/>
    </row>
    <row r="7" spans="1:10" ht="20.25" customHeight="1">
      <c r="A7" s="54">
        <v>1</v>
      </c>
      <c r="B7" s="6" t="s">
        <v>108</v>
      </c>
      <c r="C7" s="55">
        <v>0.0018899305555555553</v>
      </c>
      <c r="D7" s="55">
        <v>0.0015246527777777778</v>
      </c>
      <c r="E7" s="55">
        <v>0.0016722222222222223</v>
      </c>
      <c r="F7" s="55">
        <v>0.0017131944444444445</v>
      </c>
      <c r="G7" s="55">
        <v>0.0014480324074074074</v>
      </c>
      <c r="H7" s="55">
        <v>0.0016413194444444446</v>
      </c>
      <c r="I7" s="56">
        <f>C7+D7+E7+F7+G7+H7</f>
        <v>0.009889351851851852</v>
      </c>
      <c r="J7" s="57">
        <v>1</v>
      </c>
    </row>
    <row r="8" spans="1:10" ht="20.25">
      <c r="A8" s="54">
        <v>2</v>
      </c>
      <c r="B8" s="6" t="s">
        <v>16</v>
      </c>
      <c r="C8" s="55">
        <v>0.0023748842592592593</v>
      </c>
      <c r="D8" s="55">
        <v>0.0020717592592592593</v>
      </c>
      <c r="E8" s="55">
        <v>0.0015256944444444443</v>
      </c>
      <c r="F8" s="55">
        <v>0.0015668981481481482</v>
      </c>
      <c r="G8" s="55">
        <v>0.0018167824074074074</v>
      </c>
      <c r="H8" s="55">
        <v>0.0020375000000000002</v>
      </c>
      <c r="I8" s="56">
        <f aca="true" t="shared" si="0" ref="I8:I17">C8+D8+E8+F8+G8+H8</f>
        <v>0.011393518518518518</v>
      </c>
      <c r="J8" s="57">
        <v>2</v>
      </c>
    </row>
    <row r="9" spans="1:10" ht="20.25">
      <c r="A9" s="54">
        <v>3</v>
      </c>
      <c r="B9" s="6" t="s">
        <v>49</v>
      </c>
      <c r="C9" s="55">
        <v>0.0023604166666666665</v>
      </c>
      <c r="D9" s="55">
        <v>0.0023738425925925928</v>
      </c>
      <c r="E9" s="55">
        <v>0.002894328703703704</v>
      </c>
      <c r="F9" s="55">
        <v>0.0022917824074074073</v>
      </c>
      <c r="G9" s="55">
        <v>0.0028901620370370366</v>
      </c>
      <c r="H9" s="55">
        <v>0.0010234953703703704</v>
      </c>
      <c r="I9" s="56">
        <f t="shared" si="0"/>
        <v>0.013834027777777778</v>
      </c>
      <c r="J9" s="57">
        <v>3</v>
      </c>
    </row>
    <row r="10" spans="1:10" ht="20.25">
      <c r="A10" s="54">
        <v>4</v>
      </c>
      <c r="B10" s="6" t="s">
        <v>9</v>
      </c>
      <c r="C10" s="55">
        <v>0.001318865740740741</v>
      </c>
      <c r="D10" s="55">
        <v>0.002400578703703704</v>
      </c>
      <c r="E10" s="55">
        <v>0.002195949074074074</v>
      </c>
      <c r="F10" s="55">
        <v>0.0037686342592592593</v>
      </c>
      <c r="G10" s="55">
        <v>0.002448263888888889</v>
      </c>
      <c r="H10" s="55">
        <v>0.0018966435185185186</v>
      </c>
      <c r="I10" s="56">
        <f t="shared" si="0"/>
        <v>0.014028935185185184</v>
      </c>
      <c r="J10" s="57">
        <v>4</v>
      </c>
    </row>
    <row r="11" spans="1:10" ht="20.25">
      <c r="A11" s="54">
        <v>5</v>
      </c>
      <c r="B11" s="6" t="s">
        <v>2</v>
      </c>
      <c r="C11" s="55">
        <v>0.003461226851851852</v>
      </c>
      <c r="D11" s="55">
        <v>0.001824537037037037</v>
      </c>
      <c r="E11" s="55">
        <v>0.0020461805555555554</v>
      </c>
      <c r="F11" s="55">
        <v>0.0020243055555555557</v>
      </c>
      <c r="G11" s="55">
        <v>0.00462013888888889</v>
      </c>
      <c r="H11" s="55">
        <v>0.00289375</v>
      </c>
      <c r="I11" s="56">
        <f t="shared" si="0"/>
        <v>0.01687013888888889</v>
      </c>
      <c r="J11" s="57">
        <v>5</v>
      </c>
    </row>
    <row r="12" spans="1:10" ht="20.25">
      <c r="A12" s="54">
        <v>6</v>
      </c>
      <c r="B12" s="6" t="s">
        <v>107</v>
      </c>
      <c r="C12" s="55">
        <v>0.003407638888888889</v>
      </c>
      <c r="D12" s="55">
        <v>0.0026883101851851855</v>
      </c>
      <c r="E12" s="55">
        <v>0.002963425925925926</v>
      </c>
      <c r="F12" s="55">
        <v>0.003101851851851852</v>
      </c>
      <c r="G12" s="55">
        <v>0.002446990740740741</v>
      </c>
      <c r="H12" s="55">
        <v>0.0034835648148148148</v>
      </c>
      <c r="I12" s="56">
        <f t="shared" si="0"/>
        <v>0.01809178240740741</v>
      </c>
      <c r="J12" s="57">
        <v>6</v>
      </c>
    </row>
    <row r="13" spans="1:10" ht="18.75" customHeight="1">
      <c r="A13" s="54">
        <v>7</v>
      </c>
      <c r="B13" s="6" t="s">
        <v>91</v>
      </c>
      <c r="C13" s="55">
        <v>0.004454398148148148</v>
      </c>
      <c r="D13" s="55">
        <v>0.0022162037037037033</v>
      </c>
      <c r="E13" s="55">
        <v>0.002943518518518519</v>
      </c>
      <c r="F13" s="55">
        <v>0.00289375</v>
      </c>
      <c r="G13" s="55">
        <v>0.003010648148148148</v>
      </c>
      <c r="H13" s="55">
        <v>0.0026815972222222224</v>
      </c>
      <c r="I13" s="56">
        <f t="shared" si="0"/>
        <v>0.018200115740740742</v>
      </c>
      <c r="J13" s="57">
        <v>7</v>
      </c>
    </row>
    <row r="14" spans="1:10" ht="20.25">
      <c r="A14" s="54">
        <v>8</v>
      </c>
      <c r="B14" s="6" t="s">
        <v>109</v>
      </c>
      <c r="C14" s="55">
        <v>0.0034436342592592596</v>
      </c>
      <c r="D14" s="55">
        <v>0.0020989583333333333</v>
      </c>
      <c r="E14" s="55">
        <v>0.0025528935185185186</v>
      </c>
      <c r="F14" s="55">
        <v>0.0031971064814814813</v>
      </c>
      <c r="G14" s="55">
        <v>0.002820486111111111</v>
      </c>
      <c r="H14" s="55">
        <v>0.0044832175925925925</v>
      </c>
      <c r="I14" s="56">
        <f t="shared" si="0"/>
        <v>0.0185962962962963</v>
      </c>
      <c r="J14" s="57">
        <v>8</v>
      </c>
    </row>
    <row r="15" spans="1:10" ht="20.25">
      <c r="A15" s="54">
        <v>9</v>
      </c>
      <c r="B15" s="6" t="s">
        <v>86</v>
      </c>
      <c r="C15" s="55">
        <v>0.002775925925925926</v>
      </c>
      <c r="D15" s="55">
        <v>0.0034627314814814816</v>
      </c>
      <c r="E15" s="55">
        <v>0.0034628472222222218</v>
      </c>
      <c r="F15" s="55">
        <v>0.0035314814814814814</v>
      </c>
      <c r="G15" s="55">
        <v>0.002603587962962963</v>
      </c>
      <c r="H15" s="55">
        <v>0.003001736111111111</v>
      </c>
      <c r="I15" s="56">
        <f t="shared" si="0"/>
        <v>0.018838310185185184</v>
      </c>
      <c r="J15" s="57">
        <v>9</v>
      </c>
    </row>
    <row r="16" spans="1:10" ht="20.25">
      <c r="A16" s="54">
        <v>10</v>
      </c>
      <c r="B16" s="6" t="s">
        <v>110</v>
      </c>
      <c r="C16" s="55">
        <v>0.003112384259259259</v>
      </c>
      <c r="D16" s="55">
        <v>0.00324837962962963</v>
      </c>
      <c r="E16" s="55">
        <v>0.004328472222222222</v>
      </c>
      <c r="F16" s="55">
        <v>0.0038623842592592594</v>
      </c>
      <c r="G16" s="55">
        <v>0.0030111111111111115</v>
      </c>
      <c r="H16" s="55">
        <v>0.0023708333333333333</v>
      </c>
      <c r="I16" s="56">
        <f t="shared" si="0"/>
        <v>0.019933564814814814</v>
      </c>
      <c r="J16" s="57">
        <v>10</v>
      </c>
    </row>
    <row r="17" spans="1:10" ht="20.25">
      <c r="A17" s="54">
        <v>11</v>
      </c>
      <c r="B17" s="6" t="s">
        <v>23</v>
      </c>
      <c r="C17" s="55">
        <v>0.005347685185185185</v>
      </c>
      <c r="D17" s="55">
        <v>0.004170138888888889</v>
      </c>
      <c r="E17" s="55">
        <v>0.003455324074074074</v>
      </c>
      <c r="F17" s="55">
        <v>0.003712847222222222</v>
      </c>
      <c r="G17" s="55">
        <v>0.003148495370370371</v>
      </c>
      <c r="H17" s="55">
        <v>0.0034796296296296294</v>
      </c>
      <c r="I17" s="56">
        <f t="shared" si="0"/>
        <v>0.023314120370370374</v>
      </c>
      <c r="J17" s="57">
        <v>11</v>
      </c>
    </row>
    <row r="20" spans="1:19" s="41" customFormat="1" ht="18.75">
      <c r="A20" s="58"/>
      <c r="B20" s="59" t="s">
        <v>5</v>
      </c>
      <c r="C20" s="59" t="s">
        <v>8</v>
      </c>
      <c r="D20" s="59"/>
      <c r="E20" s="60" t="s">
        <v>15</v>
      </c>
      <c r="F20" s="60"/>
      <c r="G20" s="60"/>
      <c r="H20" s="60"/>
      <c r="I20" s="60"/>
      <c r="J20" s="60"/>
      <c r="K20" s="58"/>
      <c r="L20" s="58"/>
      <c r="M20" s="58"/>
      <c r="N20" s="58"/>
      <c r="O20" s="58"/>
      <c r="P20" s="58"/>
      <c r="Q20" s="58"/>
      <c r="R20" s="58"/>
      <c r="S20" s="58"/>
    </row>
    <row r="21" spans="1:19" s="41" customFormat="1" ht="18.75">
      <c r="A21" s="61"/>
      <c r="B21" s="61"/>
      <c r="C21" s="61"/>
      <c r="D21" s="61"/>
      <c r="E21" s="61"/>
      <c r="F21" s="61"/>
      <c r="G21" s="61"/>
      <c r="H21" s="61"/>
      <c r="I21" s="62"/>
      <c r="J21" s="62"/>
      <c r="K21" s="61"/>
      <c r="L21" s="62"/>
      <c r="M21" s="62"/>
      <c r="N21" s="62"/>
      <c r="O21" s="62"/>
      <c r="P21" s="62"/>
      <c r="Q21" s="61"/>
      <c r="R21" s="61"/>
      <c r="S21" s="61"/>
    </row>
    <row r="22" spans="1:19" s="41" customFormat="1" ht="18.75">
      <c r="A22" s="58"/>
      <c r="B22" s="59" t="s">
        <v>6</v>
      </c>
      <c r="C22" s="59" t="s">
        <v>8</v>
      </c>
      <c r="D22" s="59"/>
      <c r="E22" s="60" t="s">
        <v>7</v>
      </c>
      <c r="F22" s="60"/>
      <c r="G22" s="60"/>
      <c r="H22" s="60"/>
      <c r="I22" s="60"/>
      <c r="J22" s="60"/>
      <c r="K22" s="58"/>
      <c r="L22" s="58"/>
      <c r="M22" s="58"/>
      <c r="N22" s="58"/>
      <c r="O22" s="58"/>
      <c r="P22" s="58"/>
      <c r="Q22" s="58"/>
      <c r="R22" s="58"/>
      <c r="S22" s="61"/>
    </row>
  </sheetData>
  <sheetProtection/>
  <mergeCells count="14">
    <mergeCell ref="G20:H20"/>
    <mergeCell ref="G22:H22"/>
    <mergeCell ref="E20:F20"/>
    <mergeCell ref="E22:F22"/>
    <mergeCell ref="H4:J4"/>
    <mergeCell ref="A1:J1"/>
    <mergeCell ref="A3:J3"/>
    <mergeCell ref="I20:J20"/>
    <mergeCell ref="I22:J22"/>
    <mergeCell ref="C5:H5"/>
    <mergeCell ref="I5:I6"/>
    <mergeCell ref="J5:J6"/>
    <mergeCell ref="B5:B6"/>
    <mergeCell ref="A5:A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zoomScale="75" zoomScaleNormal="75" zoomScalePageLayoutView="0" workbookViewId="0" topLeftCell="A1">
      <selection activeCell="P9" sqref="P9"/>
    </sheetView>
  </sheetViews>
  <sheetFormatPr defaultColWidth="9.140625" defaultRowHeight="12.75"/>
  <cols>
    <col min="1" max="1" width="5.140625" style="5" customWidth="1"/>
    <col min="2" max="2" width="31.8515625" style="5" customWidth="1"/>
    <col min="3" max="3" width="9.57421875" style="5" customWidth="1"/>
    <col min="4" max="4" width="27.28125" style="5" customWidth="1"/>
    <col min="5" max="5" width="11.140625" style="5" customWidth="1"/>
    <col min="6" max="10" width="5.7109375" style="30" customWidth="1"/>
    <col min="11" max="11" width="7.140625" style="5" customWidth="1"/>
    <col min="12" max="12" width="11.00390625" style="5" customWidth="1"/>
    <col min="13" max="13" width="11.8515625" style="5" customWidth="1"/>
    <col min="14" max="14" width="7.7109375" style="5" customWidth="1"/>
    <col min="15" max="16384" width="9.140625" style="5" customWidth="1"/>
  </cols>
  <sheetData>
    <row r="1" spans="1:21" s="9" customFormat="1" ht="15" customHeight="1">
      <c r="A1" s="8"/>
      <c r="B1" s="8"/>
      <c r="C1" s="8"/>
      <c r="D1" s="8"/>
      <c r="E1" s="8"/>
      <c r="F1" s="31"/>
      <c r="G1" s="31"/>
      <c r="H1" s="31"/>
      <c r="I1" s="31"/>
      <c r="J1" s="31"/>
      <c r="K1" s="8"/>
      <c r="L1" s="8"/>
      <c r="M1" s="4"/>
      <c r="N1" s="4"/>
      <c r="O1" s="4"/>
      <c r="P1" s="4"/>
      <c r="Q1" s="4"/>
      <c r="R1" s="4"/>
      <c r="S1" s="4"/>
      <c r="T1" s="4"/>
      <c r="U1" s="4"/>
    </row>
    <row r="2" spans="1:13" ht="18.7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0"/>
      <c r="M2" s="12">
        <v>0.00011574074074074073</v>
      </c>
    </row>
    <row r="4" spans="1:15" ht="22.5" customHeight="1">
      <c r="A4" s="15" t="s">
        <v>0</v>
      </c>
      <c r="B4" s="15" t="s">
        <v>12</v>
      </c>
      <c r="C4" s="15" t="s">
        <v>20</v>
      </c>
      <c r="D4" s="15" t="s">
        <v>17</v>
      </c>
      <c r="E4" s="15" t="s">
        <v>13</v>
      </c>
      <c r="F4" s="33" t="s">
        <v>26</v>
      </c>
      <c r="G4" s="34"/>
      <c r="H4" s="34"/>
      <c r="I4" s="34"/>
      <c r="J4" s="35"/>
      <c r="K4" s="23" t="s">
        <v>31</v>
      </c>
      <c r="L4" s="15" t="s">
        <v>21</v>
      </c>
      <c r="M4" s="17" t="s">
        <v>22</v>
      </c>
      <c r="N4" s="17" t="s">
        <v>3</v>
      </c>
      <c r="O4" s="11">
        <v>1.1574074074074073E-05</v>
      </c>
    </row>
    <row r="5" spans="1:15" ht="87.75" customHeight="1">
      <c r="A5" s="16"/>
      <c r="B5" s="16"/>
      <c r="C5" s="16"/>
      <c r="D5" s="16"/>
      <c r="E5" s="16"/>
      <c r="F5" s="32" t="s">
        <v>27</v>
      </c>
      <c r="G5" s="32" t="s">
        <v>30</v>
      </c>
      <c r="H5" s="32" t="s">
        <v>28</v>
      </c>
      <c r="I5" s="32" t="s">
        <v>94</v>
      </c>
      <c r="J5" s="32" t="s">
        <v>29</v>
      </c>
      <c r="K5" s="24"/>
      <c r="L5" s="16"/>
      <c r="M5" s="18"/>
      <c r="N5" s="18"/>
      <c r="O5" s="11"/>
    </row>
    <row r="6" spans="1:14" s="30" customFormat="1" ht="18.75">
      <c r="A6" s="27"/>
      <c r="B6" s="6" t="s">
        <v>34</v>
      </c>
      <c r="C6" s="6" t="s">
        <v>14</v>
      </c>
      <c r="D6" s="6" t="s">
        <v>16</v>
      </c>
      <c r="E6" s="28">
        <v>0.0023748842592592593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f>F6+G6+H6+I6+J6</f>
        <v>0</v>
      </c>
      <c r="L6" s="29">
        <f>K6*$M$2</f>
        <v>0</v>
      </c>
      <c r="M6" s="29">
        <f>E6+L6</f>
        <v>0.0023748842592592593</v>
      </c>
      <c r="N6" s="7"/>
    </row>
    <row r="7" spans="1:14" s="30" customFormat="1" ht="18.75">
      <c r="A7" s="27"/>
      <c r="B7" s="6" t="s">
        <v>35</v>
      </c>
      <c r="C7" s="6" t="s">
        <v>18</v>
      </c>
      <c r="D7" s="6" t="s">
        <v>16</v>
      </c>
      <c r="E7" s="28">
        <v>0.0020717592592592593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f>F7+G7+H7+I7+J7</f>
        <v>0</v>
      </c>
      <c r="L7" s="29">
        <f>K7*$M$2</f>
        <v>0</v>
      </c>
      <c r="M7" s="29">
        <f>E7+L7</f>
        <v>0.0020717592592592593</v>
      </c>
      <c r="N7" s="7"/>
    </row>
    <row r="8" spans="1:14" s="30" customFormat="1" ht="18.75">
      <c r="A8" s="27"/>
      <c r="B8" s="6" t="s">
        <v>36</v>
      </c>
      <c r="C8" s="6" t="s">
        <v>18</v>
      </c>
      <c r="D8" s="6" t="s">
        <v>16</v>
      </c>
      <c r="E8" s="28">
        <v>0.0015256944444444443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f>F8+G8+H8+I8+J8</f>
        <v>0</v>
      </c>
      <c r="L8" s="29">
        <f>K8*$M$2</f>
        <v>0</v>
      </c>
      <c r="M8" s="29">
        <f>E8+L8</f>
        <v>0.0015256944444444443</v>
      </c>
      <c r="N8" s="7"/>
    </row>
    <row r="9" spans="1:14" s="30" customFormat="1" ht="18.75">
      <c r="A9" s="27"/>
      <c r="B9" s="6" t="s">
        <v>19</v>
      </c>
      <c r="C9" s="6" t="s">
        <v>14</v>
      </c>
      <c r="D9" s="6" t="s">
        <v>16</v>
      </c>
      <c r="E9" s="28">
        <v>0.0015668981481481482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f>F9+G9+H9+I9+J9</f>
        <v>0</v>
      </c>
      <c r="L9" s="29">
        <f>K9*$M$2</f>
        <v>0</v>
      </c>
      <c r="M9" s="29">
        <f>E9+L9</f>
        <v>0.0015668981481481482</v>
      </c>
      <c r="N9" s="7"/>
    </row>
    <row r="10" spans="1:14" s="30" customFormat="1" ht="18.75">
      <c r="A10" s="27"/>
      <c r="B10" s="6" t="s">
        <v>37</v>
      </c>
      <c r="C10" s="6" t="s">
        <v>18</v>
      </c>
      <c r="D10" s="6" t="s">
        <v>16</v>
      </c>
      <c r="E10" s="28">
        <v>0.0018167824074074074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f>F10+G10+H10+I10+J10</f>
        <v>0</v>
      </c>
      <c r="L10" s="29">
        <f>K10*$M$2</f>
        <v>0</v>
      </c>
      <c r="M10" s="29">
        <f>E10+L10</f>
        <v>0.0018167824074074074</v>
      </c>
      <c r="N10" s="7"/>
    </row>
    <row r="11" spans="1:14" s="30" customFormat="1" ht="18.75">
      <c r="A11" s="27"/>
      <c r="B11" s="6" t="s">
        <v>38</v>
      </c>
      <c r="C11" s="6" t="s">
        <v>18</v>
      </c>
      <c r="D11" s="6" t="s">
        <v>16</v>
      </c>
      <c r="E11" s="28">
        <v>0.0020375000000000002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f>F11+G11+H11+I11+J11</f>
        <v>0</v>
      </c>
      <c r="L11" s="29">
        <f>K11*$M$2</f>
        <v>0</v>
      </c>
      <c r="M11" s="29">
        <f>E11+L11</f>
        <v>0.0020375000000000002</v>
      </c>
      <c r="N11" s="7"/>
    </row>
    <row r="12" spans="1:14" s="30" customFormat="1" ht="18.75">
      <c r="A12" s="27"/>
      <c r="B12" s="25" t="s">
        <v>39</v>
      </c>
      <c r="C12" s="7" t="s">
        <v>18</v>
      </c>
      <c r="D12" s="6" t="s">
        <v>9</v>
      </c>
      <c r="E12" s="28">
        <v>0.001318865740740741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f>F12+G12+H12+I12+J12</f>
        <v>0</v>
      </c>
      <c r="L12" s="29">
        <f>K12*$M$2</f>
        <v>0</v>
      </c>
      <c r="M12" s="29">
        <f>E12+L12</f>
        <v>0.001318865740740741</v>
      </c>
      <c r="N12" s="7"/>
    </row>
    <row r="13" spans="1:14" s="30" customFormat="1" ht="18.75">
      <c r="A13" s="27"/>
      <c r="B13" s="25" t="s">
        <v>40</v>
      </c>
      <c r="C13" s="7" t="s">
        <v>14</v>
      </c>
      <c r="D13" s="6" t="s">
        <v>9</v>
      </c>
      <c r="E13" s="28">
        <v>0.002400578703703704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f>F13+G13+H13+I13+J13</f>
        <v>0</v>
      </c>
      <c r="L13" s="29">
        <f>K13*$M$2</f>
        <v>0</v>
      </c>
      <c r="M13" s="29">
        <f>E13+L13</f>
        <v>0.002400578703703704</v>
      </c>
      <c r="N13" s="7"/>
    </row>
    <row r="14" spans="1:14" s="30" customFormat="1" ht="18.75">
      <c r="A14" s="27"/>
      <c r="B14" s="26" t="s">
        <v>41</v>
      </c>
      <c r="C14" s="6" t="s">
        <v>14</v>
      </c>
      <c r="D14" s="6" t="s">
        <v>9</v>
      </c>
      <c r="E14" s="28">
        <v>0.002195949074074074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f>F14+G14+H14+I14+J14</f>
        <v>0</v>
      </c>
      <c r="L14" s="29">
        <f>K14*$M$2</f>
        <v>0</v>
      </c>
      <c r="M14" s="29">
        <f>E14+L14</f>
        <v>0.002195949074074074</v>
      </c>
      <c r="N14" s="7"/>
    </row>
    <row r="15" spans="1:14" s="30" customFormat="1" ht="18.75">
      <c r="A15" s="27"/>
      <c r="B15" s="26" t="s">
        <v>42</v>
      </c>
      <c r="C15" s="6" t="s">
        <v>14</v>
      </c>
      <c r="D15" s="6" t="s">
        <v>9</v>
      </c>
      <c r="E15" s="28">
        <v>0.003421412037037037</v>
      </c>
      <c r="F15" s="13">
        <v>0</v>
      </c>
      <c r="G15" s="13">
        <v>0</v>
      </c>
      <c r="H15" s="13">
        <v>0</v>
      </c>
      <c r="I15" s="13">
        <v>3</v>
      </c>
      <c r="J15" s="13">
        <v>0</v>
      </c>
      <c r="K15" s="13">
        <f>F15+G15+H15+I15+J15</f>
        <v>3</v>
      </c>
      <c r="L15" s="29">
        <f>K15*$M$2</f>
        <v>0.0003472222222222222</v>
      </c>
      <c r="M15" s="29">
        <f>E15+L15</f>
        <v>0.0037686342592592593</v>
      </c>
      <c r="N15" s="7"/>
    </row>
    <row r="16" spans="1:14" s="30" customFormat="1" ht="18.75">
      <c r="A16" s="27"/>
      <c r="B16" s="26" t="s">
        <v>102</v>
      </c>
      <c r="C16" s="6" t="s">
        <v>18</v>
      </c>
      <c r="D16" s="6" t="s">
        <v>9</v>
      </c>
      <c r="E16" s="28">
        <v>0.002101041666666667</v>
      </c>
      <c r="F16" s="13">
        <v>0</v>
      </c>
      <c r="G16" s="13">
        <v>0</v>
      </c>
      <c r="H16" s="13">
        <v>0</v>
      </c>
      <c r="I16" s="13">
        <v>3</v>
      </c>
      <c r="J16" s="13">
        <v>0</v>
      </c>
      <c r="K16" s="13">
        <f>F16+G16+H16+I16+J16</f>
        <v>3</v>
      </c>
      <c r="L16" s="29">
        <f>K16*$M$2</f>
        <v>0.0003472222222222222</v>
      </c>
      <c r="M16" s="29">
        <f>E16+L16</f>
        <v>0.002448263888888889</v>
      </c>
      <c r="N16" s="7"/>
    </row>
    <row r="17" spans="1:14" s="30" customFormat="1" ht="18.75">
      <c r="A17" s="27"/>
      <c r="B17" s="26" t="s">
        <v>43</v>
      </c>
      <c r="C17" s="6" t="s">
        <v>18</v>
      </c>
      <c r="D17" s="6" t="s">
        <v>9</v>
      </c>
      <c r="E17" s="28">
        <v>0.0018966435185185186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f>F17+G17+H17+I17+J17</f>
        <v>0</v>
      </c>
      <c r="L17" s="29">
        <f>K17*$M$2</f>
        <v>0</v>
      </c>
      <c r="M17" s="29">
        <f>E17+L17</f>
        <v>0.0018966435185185186</v>
      </c>
      <c r="N17" s="7"/>
    </row>
    <row r="18" spans="1:14" s="30" customFormat="1" ht="18.75">
      <c r="A18" s="27"/>
      <c r="B18" s="25" t="s">
        <v>44</v>
      </c>
      <c r="C18" s="7" t="s">
        <v>18</v>
      </c>
      <c r="D18" s="6" t="s">
        <v>45</v>
      </c>
      <c r="E18" s="28">
        <v>0.0030604166666666666</v>
      </c>
      <c r="F18" s="13">
        <v>0</v>
      </c>
      <c r="G18" s="13">
        <v>0</v>
      </c>
      <c r="H18" s="13">
        <v>0</v>
      </c>
      <c r="I18" s="13">
        <v>3</v>
      </c>
      <c r="J18" s="13">
        <v>0</v>
      </c>
      <c r="K18" s="13">
        <f>F18+G18+H18+I18+J18</f>
        <v>3</v>
      </c>
      <c r="L18" s="29">
        <f>K18*$M$2</f>
        <v>0.0003472222222222222</v>
      </c>
      <c r="M18" s="29">
        <f>E18+L18</f>
        <v>0.003407638888888889</v>
      </c>
      <c r="N18" s="7"/>
    </row>
    <row r="19" spans="1:14" s="30" customFormat="1" ht="18.75">
      <c r="A19" s="27"/>
      <c r="B19" s="25" t="s">
        <v>103</v>
      </c>
      <c r="C19" s="7" t="s">
        <v>14</v>
      </c>
      <c r="D19" s="6" t="s">
        <v>45</v>
      </c>
      <c r="E19" s="28">
        <v>0.0026883101851851855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f>F19+G19+H19+I19+J19</f>
        <v>0</v>
      </c>
      <c r="L19" s="29">
        <f>K19*$M$2</f>
        <v>0</v>
      </c>
      <c r="M19" s="29">
        <f>E19+L19</f>
        <v>0.0026883101851851855</v>
      </c>
      <c r="N19" s="7"/>
    </row>
    <row r="20" spans="1:14" s="30" customFormat="1" ht="18.75">
      <c r="A20" s="27"/>
      <c r="B20" s="25" t="s">
        <v>104</v>
      </c>
      <c r="C20" s="7" t="s">
        <v>14</v>
      </c>
      <c r="D20" s="6" t="s">
        <v>45</v>
      </c>
      <c r="E20" s="28">
        <v>0.0026162037037037035</v>
      </c>
      <c r="F20" s="13">
        <v>0</v>
      </c>
      <c r="G20" s="13">
        <v>0</v>
      </c>
      <c r="H20" s="13">
        <v>0</v>
      </c>
      <c r="I20" s="13">
        <v>3</v>
      </c>
      <c r="J20" s="13">
        <v>0</v>
      </c>
      <c r="K20" s="13">
        <f>F20+G20+H20+I20+J20</f>
        <v>3</v>
      </c>
      <c r="L20" s="29">
        <f>K20*$M$2</f>
        <v>0.0003472222222222222</v>
      </c>
      <c r="M20" s="29">
        <f>E20+L20</f>
        <v>0.0029634259259259258</v>
      </c>
      <c r="N20" s="7"/>
    </row>
    <row r="21" spans="1:14" s="30" customFormat="1" ht="18.75">
      <c r="A21" s="27"/>
      <c r="B21" s="26" t="s">
        <v>46</v>
      </c>
      <c r="C21" s="6" t="s">
        <v>18</v>
      </c>
      <c r="D21" s="6" t="s">
        <v>45</v>
      </c>
      <c r="E21" s="28">
        <v>0.003101851851851852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f>F21+G21+H21+I21+J21</f>
        <v>0</v>
      </c>
      <c r="L21" s="29">
        <f>K21*$M$2</f>
        <v>0</v>
      </c>
      <c r="M21" s="29">
        <f>E21+L21</f>
        <v>0.003101851851851852</v>
      </c>
      <c r="N21" s="7"/>
    </row>
    <row r="22" spans="1:14" s="30" customFormat="1" ht="18.75">
      <c r="A22" s="27"/>
      <c r="B22" s="26" t="s">
        <v>47</v>
      </c>
      <c r="C22" s="6" t="s">
        <v>14</v>
      </c>
      <c r="D22" s="6" t="s">
        <v>45</v>
      </c>
      <c r="E22" s="28">
        <v>0.002446990740740741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f>F22+G22+H22+I22+J22</f>
        <v>0</v>
      </c>
      <c r="L22" s="29">
        <f>K22*$M$2</f>
        <v>0</v>
      </c>
      <c r="M22" s="29">
        <f>E22+L22</f>
        <v>0.002446990740740741</v>
      </c>
      <c r="N22" s="7"/>
    </row>
    <row r="23" spans="1:14" s="30" customFormat="1" ht="18.75">
      <c r="A23" s="27"/>
      <c r="B23" s="26" t="s">
        <v>48</v>
      </c>
      <c r="C23" s="6" t="s">
        <v>14</v>
      </c>
      <c r="D23" s="6" t="s">
        <v>45</v>
      </c>
      <c r="E23" s="28">
        <v>0.0034835648148148148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f>F23+G23+H23+I23+J23</f>
        <v>0</v>
      </c>
      <c r="L23" s="29">
        <f>K23*$M$2</f>
        <v>0</v>
      </c>
      <c r="M23" s="29">
        <f>E23+L23</f>
        <v>0.0034835648148148148</v>
      </c>
      <c r="N23" s="7"/>
    </row>
    <row r="24" spans="1:14" s="30" customFormat="1" ht="18.75">
      <c r="A24" s="27"/>
      <c r="B24" s="6" t="s">
        <v>47</v>
      </c>
      <c r="C24" s="6" t="s">
        <v>14</v>
      </c>
      <c r="D24" s="6" t="s">
        <v>49</v>
      </c>
      <c r="E24" s="28">
        <v>0.0023604166666666665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f>F24+G24+H24+I24+J24</f>
        <v>0</v>
      </c>
      <c r="L24" s="29">
        <f>K24*$M$2</f>
        <v>0</v>
      </c>
      <c r="M24" s="29">
        <f>E24+L24</f>
        <v>0.0023604166666666665</v>
      </c>
      <c r="N24" s="7"/>
    </row>
    <row r="25" spans="1:14" s="30" customFormat="1" ht="18.75">
      <c r="A25" s="27"/>
      <c r="B25" s="6" t="s">
        <v>95</v>
      </c>
      <c r="C25" s="6" t="s">
        <v>14</v>
      </c>
      <c r="D25" s="6" t="s">
        <v>49</v>
      </c>
      <c r="E25" s="28">
        <v>0.0023738425925925928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f>F25+G25+H25+I25+J25</f>
        <v>0</v>
      </c>
      <c r="L25" s="29">
        <f>K25*$M$2</f>
        <v>0</v>
      </c>
      <c r="M25" s="29">
        <f>E25+L25</f>
        <v>0.0023738425925925928</v>
      </c>
      <c r="N25" s="7"/>
    </row>
    <row r="26" spans="1:14" s="30" customFormat="1" ht="18.75">
      <c r="A26" s="27"/>
      <c r="B26" s="6" t="s">
        <v>50</v>
      </c>
      <c r="C26" s="6" t="s">
        <v>18</v>
      </c>
      <c r="D26" s="6" t="s">
        <v>49</v>
      </c>
      <c r="E26" s="28">
        <v>0.002894328703703704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f>F26+G26+H26+I26+J26</f>
        <v>0</v>
      </c>
      <c r="L26" s="29">
        <f>K26*$M$2</f>
        <v>0</v>
      </c>
      <c r="M26" s="29">
        <f>E26+L26</f>
        <v>0.002894328703703704</v>
      </c>
      <c r="N26" s="7"/>
    </row>
    <row r="27" spans="1:14" s="30" customFormat="1" ht="18.75">
      <c r="A27" s="27"/>
      <c r="B27" s="6" t="s">
        <v>51</v>
      </c>
      <c r="C27" s="6" t="s">
        <v>18</v>
      </c>
      <c r="D27" s="6" t="s">
        <v>49</v>
      </c>
      <c r="E27" s="28">
        <v>0.0022917824074074073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f>F27+G27+H27+I27+J27</f>
        <v>0</v>
      </c>
      <c r="L27" s="29">
        <f>K27*$M$2</f>
        <v>0</v>
      </c>
      <c r="M27" s="29">
        <f>E27+L27</f>
        <v>0.0022917824074074073</v>
      </c>
      <c r="N27" s="7"/>
    </row>
    <row r="28" spans="1:14" s="30" customFormat="1" ht="18.75">
      <c r="A28" s="27"/>
      <c r="B28" s="6" t="s">
        <v>96</v>
      </c>
      <c r="C28" s="6" t="s">
        <v>14</v>
      </c>
      <c r="D28" s="6" t="s">
        <v>49</v>
      </c>
      <c r="E28" s="28">
        <v>0.0028901620370370366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f>F28+G28+H28+I28+J28</f>
        <v>0</v>
      </c>
      <c r="L28" s="29">
        <f>K28*$M$2</f>
        <v>0</v>
      </c>
      <c r="M28" s="29">
        <f>E28+L28</f>
        <v>0.0028901620370370366</v>
      </c>
      <c r="N28" s="7"/>
    </row>
    <row r="29" spans="1:14" s="30" customFormat="1" ht="18.75">
      <c r="A29" s="27"/>
      <c r="B29" s="6" t="s">
        <v>25</v>
      </c>
      <c r="C29" s="6" t="s">
        <v>14</v>
      </c>
      <c r="D29" s="6" t="s">
        <v>49</v>
      </c>
      <c r="E29" s="28">
        <v>0.0010234953703703704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f>F29+G29+H29+I29+J29</f>
        <v>0</v>
      </c>
      <c r="L29" s="29">
        <f>K29*$M$2</f>
        <v>0</v>
      </c>
      <c r="M29" s="29">
        <f>E29+L29</f>
        <v>0.0010234953703703704</v>
      </c>
      <c r="N29" s="7"/>
    </row>
    <row r="30" spans="1:14" s="30" customFormat="1" ht="18.75">
      <c r="A30" s="27"/>
      <c r="B30" s="6" t="s">
        <v>52</v>
      </c>
      <c r="C30" s="6" t="s">
        <v>18</v>
      </c>
      <c r="D30" s="6" t="s">
        <v>53</v>
      </c>
      <c r="E30" s="28">
        <v>0.0018899305555555553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f>F30+G30+H30+I30+J30</f>
        <v>0</v>
      </c>
      <c r="L30" s="29">
        <f>K30*$M$2</f>
        <v>0</v>
      </c>
      <c r="M30" s="29">
        <f>E30+L30</f>
        <v>0.0018899305555555553</v>
      </c>
      <c r="N30" s="7"/>
    </row>
    <row r="31" spans="1:14" s="30" customFormat="1" ht="18.75">
      <c r="A31" s="27"/>
      <c r="B31" s="6" t="s">
        <v>54</v>
      </c>
      <c r="C31" s="6" t="s">
        <v>18</v>
      </c>
      <c r="D31" s="6" t="s">
        <v>53</v>
      </c>
      <c r="E31" s="28">
        <v>0.0015246527777777778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f>F31+G31+H31+I31+J31</f>
        <v>0</v>
      </c>
      <c r="L31" s="29">
        <f>K31*$M$2</f>
        <v>0</v>
      </c>
      <c r="M31" s="29">
        <f>E31+L31</f>
        <v>0.0015246527777777778</v>
      </c>
      <c r="N31" s="7"/>
    </row>
    <row r="32" spans="1:14" s="30" customFormat="1" ht="18.75">
      <c r="A32" s="27"/>
      <c r="B32" s="6" t="s">
        <v>55</v>
      </c>
      <c r="C32" s="6" t="s">
        <v>18</v>
      </c>
      <c r="D32" s="6" t="s">
        <v>53</v>
      </c>
      <c r="E32" s="28">
        <v>0.0016722222222222223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f>F32+G32+H32+I32+J32</f>
        <v>0</v>
      </c>
      <c r="L32" s="29">
        <f>K32*$M$2</f>
        <v>0</v>
      </c>
      <c r="M32" s="29">
        <f>E32+L32</f>
        <v>0.0016722222222222223</v>
      </c>
      <c r="N32" s="7"/>
    </row>
    <row r="33" spans="1:14" s="30" customFormat="1" ht="18.75">
      <c r="A33" s="27"/>
      <c r="B33" s="6" t="s">
        <v>56</v>
      </c>
      <c r="C33" s="6" t="s">
        <v>18</v>
      </c>
      <c r="D33" s="6" t="s">
        <v>53</v>
      </c>
      <c r="E33" s="28">
        <v>0.0017131944444444445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f>F33+G33+H33+I33+J33</f>
        <v>0</v>
      </c>
      <c r="L33" s="29">
        <f>K33*$M$2</f>
        <v>0</v>
      </c>
      <c r="M33" s="29">
        <f>E33+L33</f>
        <v>0.0017131944444444445</v>
      </c>
      <c r="N33" s="7"/>
    </row>
    <row r="34" spans="1:14" s="30" customFormat="1" ht="18.75">
      <c r="A34" s="27"/>
      <c r="B34" s="6" t="s">
        <v>57</v>
      </c>
      <c r="C34" s="6" t="s">
        <v>14</v>
      </c>
      <c r="D34" s="6" t="s">
        <v>58</v>
      </c>
      <c r="E34" s="28">
        <v>0.003096412037037037</v>
      </c>
      <c r="F34" s="13">
        <v>0</v>
      </c>
      <c r="G34" s="13">
        <v>0</v>
      </c>
      <c r="H34" s="13">
        <v>0</v>
      </c>
      <c r="I34" s="13">
        <v>3</v>
      </c>
      <c r="J34" s="13">
        <v>0</v>
      </c>
      <c r="K34" s="13">
        <f>F34+G34+H34+I34+J34</f>
        <v>3</v>
      </c>
      <c r="L34" s="29">
        <f>K34*$M$2</f>
        <v>0.0003472222222222222</v>
      </c>
      <c r="M34" s="29">
        <f>E34+L34</f>
        <v>0.003443634259259259</v>
      </c>
      <c r="N34" s="7"/>
    </row>
    <row r="35" spans="1:14" s="30" customFormat="1" ht="18.75">
      <c r="A35" s="27"/>
      <c r="B35" s="6" t="s">
        <v>59</v>
      </c>
      <c r="C35" s="6" t="s">
        <v>14</v>
      </c>
      <c r="D35" s="6" t="s">
        <v>58</v>
      </c>
      <c r="E35" s="28">
        <v>0.0020989583333333333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f>F35+G35+H35+I35+J35</f>
        <v>0</v>
      </c>
      <c r="L35" s="29">
        <f>K35*$M$2</f>
        <v>0</v>
      </c>
      <c r="M35" s="29">
        <f>E35+L35</f>
        <v>0.0020989583333333333</v>
      </c>
      <c r="N35" s="7"/>
    </row>
    <row r="36" spans="1:14" s="30" customFormat="1" ht="18.75">
      <c r="A36" s="27"/>
      <c r="B36" s="6" t="s">
        <v>60</v>
      </c>
      <c r="C36" s="6" t="s">
        <v>14</v>
      </c>
      <c r="D36" s="6" t="s">
        <v>58</v>
      </c>
      <c r="E36" s="28">
        <v>0.0025528935185185186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f>F36+G36+H36+I36+J36</f>
        <v>0</v>
      </c>
      <c r="L36" s="29">
        <f>K36*$M$2</f>
        <v>0</v>
      </c>
      <c r="M36" s="29">
        <f>E36+L36</f>
        <v>0.0025528935185185186</v>
      </c>
      <c r="N36" s="7"/>
    </row>
    <row r="37" spans="1:14" s="30" customFormat="1" ht="18.75">
      <c r="A37" s="27"/>
      <c r="B37" s="6" t="s">
        <v>61</v>
      </c>
      <c r="C37" s="6" t="s">
        <v>18</v>
      </c>
      <c r="D37" s="6" t="s">
        <v>53</v>
      </c>
      <c r="E37" s="28">
        <v>0.0014480324074074074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f>F37+G37+H37+I37+J37</f>
        <v>0</v>
      </c>
      <c r="L37" s="29">
        <f>K37*$M$2</f>
        <v>0</v>
      </c>
      <c r="M37" s="29">
        <f>E37+L37</f>
        <v>0.0014480324074074074</v>
      </c>
      <c r="N37" s="7"/>
    </row>
    <row r="38" spans="1:14" s="30" customFormat="1" ht="18.75">
      <c r="A38" s="27"/>
      <c r="B38" s="6" t="s">
        <v>62</v>
      </c>
      <c r="C38" s="6" t="s">
        <v>18</v>
      </c>
      <c r="D38" s="6" t="s">
        <v>58</v>
      </c>
      <c r="E38" s="28">
        <v>0.0031971064814814813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f>F38+G38+H38+I38+J38</f>
        <v>0</v>
      </c>
      <c r="L38" s="29">
        <f>K38*$M$2</f>
        <v>0</v>
      </c>
      <c r="M38" s="29">
        <f>E38+L38</f>
        <v>0.0031971064814814813</v>
      </c>
      <c r="N38" s="7"/>
    </row>
    <row r="39" spans="1:14" s="30" customFormat="1" ht="18.75">
      <c r="A39" s="27"/>
      <c r="B39" s="6" t="s">
        <v>63</v>
      </c>
      <c r="C39" s="6" t="s">
        <v>18</v>
      </c>
      <c r="D39" s="6" t="s">
        <v>58</v>
      </c>
      <c r="E39" s="28">
        <v>0.002820486111111111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f>F39+G39+H39+I39+J39</f>
        <v>0</v>
      </c>
      <c r="L39" s="29">
        <f>K39*$M$2</f>
        <v>0</v>
      </c>
      <c r="M39" s="29">
        <f>E39+L39</f>
        <v>0.002820486111111111</v>
      </c>
      <c r="N39" s="7"/>
    </row>
    <row r="40" spans="1:14" s="30" customFormat="1" ht="18.75">
      <c r="A40" s="27"/>
      <c r="B40" s="6" t="s">
        <v>64</v>
      </c>
      <c r="C40" s="6" t="s">
        <v>14</v>
      </c>
      <c r="D40" s="6" t="s">
        <v>58</v>
      </c>
      <c r="E40" s="28">
        <v>0.0044832175925925925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f>F40+G40+H40+I40+J40</f>
        <v>0</v>
      </c>
      <c r="L40" s="29">
        <f>K40*$M$2</f>
        <v>0</v>
      </c>
      <c r="M40" s="29">
        <f>E40+L40</f>
        <v>0.0044832175925925925</v>
      </c>
      <c r="N40" s="7"/>
    </row>
    <row r="41" spans="1:14" s="30" customFormat="1" ht="18.75">
      <c r="A41" s="27"/>
      <c r="B41" s="6" t="s">
        <v>65</v>
      </c>
      <c r="C41" s="6" t="s">
        <v>14</v>
      </c>
      <c r="D41" s="6" t="s">
        <v>53</v>
      </c>
      <c r="E41" s="28">
        <v>0.0016413194444444446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f>F41+G41+H41+I41+J41</f>
        <v>0</v>
      </c>
      <c r="L41" s="29">
        <f>K41*$M$2</f>
        <v>0</v>
      </c>
      <c r="M41" s="29">
        <f>E41+L41</f>
        <v>0.0016413194444444446</v>
      </c>
      <c r="N41" s="7"/>
    </row>
    <row r="42" spans="1:14" s="30" customFormat="1" ht="18.75">
      <c r="A42" s="27"/>
      <c r="B42" s="6" t="s">
        <v>66</v>
      </c>
      <c r="C42" s="6" t="s">
        <v>18</v>
      </c>
      <c r="D42" s="6" t="s">
        <v>23</v>
      </c>
      <c r="E42" s="28">
        <v>0.005000462962962963</v>
      </c>
      <c r="F42" s="13">
        <v>0</v>
      </c>
      <c r="G42" s="13">
        <v>0</v>
      </c>
      <c r="H42" s="13">
        <v>0</v>
      </c>
      <c r="I42" s="13">
        <v>3</v>
      </c>
      <c r="J42" s="13">
        <v>0</v>
      </c>
      <c r="K42" s="13">
        <f>F42+G42+H42+I42+J42</f>
        <v>3</v>
      </c>
      <c r="L42" s="29">
        <f>K42*$M$2</f>
        <v>0.0003472222222222222</v>
      </c>
      <c r="M42" s="29">
        <f>E42+L42</f>
        <v>0.0053476851851851845</v>
      </c>
      <c r="N42" s="7"/>
    </row>
    <row r="43" spans="1:14" s="30" customFormat="1" ht="20.25" customHeight="1">
      <c r="A43" s="27"/>
      <c r="B43" s="6" t="s">
        <v>67</v>
      </c>
      <c r="C43" s="6" t="s">
        <v>18</v>
      </c>
      <c r="D43" s="6" t="s">
        <v>23</v>
      </c>
      <c r="E43" s="28">
        <v>0.0038229166666666667</v>
      </c>
      <c r="F43" s="13">
        <v>0</v>
      </c>
      <c r="G43" s="13">
        <v>0</v>
      </c>
      <c r="H43" s="13">
        <v>0</v>
      </c>
      <c r="I43" s="13">
        <v>3</v>
      </c>
      <c r="J43" s="13">
        <v>0</v>
      </c>
      <c r="K43" s="13">
        <f>F43+G43+H43+I43+J43</f>
        <v>3</v>
      </c>
      <c r="L43" s="29">
        <f>K43*$M$2</f>
        <v>0.0003472222222222222</v>
      </c>
      <c r="M43" s="29">
        <f>E43+L43</f>
        <v>0.004170138888888889</v>
      </c>
      <c r="N43" s="7"/>
    </row>
    <row r="44" spans="1:14" s="30" customFormat="1" ht="18.75">
      <c r="A44" s="27"/>
      <c r="B44" s="6" t="s">
        <v>68</v>
      </c>
      <c r="C44" s="6" t="s">
        <v>14</v>
      </c>
      <c r="D44" s="6" t="s">
        <v>23</v>
      </c>
      <c r="E44" s="28">
        <v>0.0031081018518518515</v>
      </c>
      <c r="F44" s="13">
        <v>0</v>
      </c>
      <c r="G44" s="13">
        <v>0</v>
      </c>
      <c r="H44" s="13">
        <v>0</v>
      </c>
      <c r="I44" s="13">
        <v>3</v>
      </c>
      <c r="J44" s="13">
        <v>0</v>
      </c>
      <c r="K44" s="13">
        <f>F44+G44+H44+I44+J44</f>
        <v>3</v>
      </c>
      <c r="L44" s="29">
        <f>K44*$M$2</f>
        <v>0.0003472222222222222</v>
      </c>
      <c r="M44" s="29">
        <f>E44+L44</f>
        <v>0.0034553240740740738</v>
      </c>
      <c r="N44" s="7"/>
    </row>
    <row r="45" spans="1:14" s="30" customFormat="1" ht="18.75">
      <c r="A45" s="27"/>
      <c r="B45" s="6" t="s">
        <v>69</v>
      </c>
      <c r="C45" s="6" t="s">
        <v>14</v>
      </c>
      <c r="D45" s="6" t="s">
        <v>23</v>
      </c>
      <c r="E45" s="28">
        <v>0.003365625</v>
      </c>
      <c r="F45" s="13">
        <v>0</v>
      </c>
      <c r="G45" s="13">
        <v>0</v>
      </c>
      <c r="H45" s="13">
        <v>0</v>
      </c>
      <c r="I45" s="13">
        <v>3</v>
      </c>
      <c r="J45" s="13">
        <v>0</v>
      </c>
      <c r="K45" s="13">
        <f>F45+G45+H45+I45+J45</f>
        <v>3</v>
      </c>
      <c r="L45" s="29">
        <f>K45*$M$2</f>
        <v>0.0003472222222222222</v>
      </c>
      <c r="M45" s="29">
        <f>E45+L45</f>
        <v>0.0037128472222222224</v>
      </c>
      <c r="N45" s="7"/>
    </row>
    <row r="46" spans="1:14" s="30" customFormat="1" ht="18.75">
      <c r="A46" s="27"/>
      <c r="B46" s="6" t="s">
        <v>70</v>
      </c>
      <c r="C46" s="6" t="s">
        <v>14</v>
      </c>
      <c r="D46" s="6" t="s">
        <v>23</v>
      </c>
      <c r="E46" s="28">
        <v>0.002801273148148148</v>
      </c>
      <c r="F46" s="13">
        <v>0</v>
      </c>
      <c r="G46" s="13">
        <v>0</v>
      </c>
      <c r="H46" s="13">
        <v>0</v>
      </c>
      <c r="I46" s="13">
        <v>3</v>
      </c>
      <c r="J46" s="13">
        <v>0</v>
      </c>
      <c r="K46" s="13">
        <f>F46+G46+H46+I46+J46</f>
        <v>3</v>
      </c>
      <c r="L46" s="29">
        <f>K46*$M$2</f>
        <v>0.0003472222222222222</v>
      </c>
      <c r="M46" s="29">
        <f>E46+L46</f>
        <v>0.00314849537037037</v>
      </c>
      <c r="N46" s="7"/>
    </row>
    <row r="47" spans="1:14" s="30" customFormat="1" ht="18.75">
      <c r="A47" s="27"/>
      <c r="B47" s="6" t="s">
        <v>71</v>
      </c>
      <c r="C47" s="6" t="s">
        <v>14</v>
      </c>
      <c r="D47" s="6" t="s">
        <v>23</v>
      </c>
      <c r="E47" s="28">
        <v>0.003132407407407407</v>
      </c>
      <c r="F47" s="13">
        <v>0</v>
      </c>
      <c r="G47" s="13">
        <v>0</v>
      </c>
      <c r="H47" s="13">
        <v>0</v>
      </c>
      <c r="I47" s="13">
        <v>3</v>
      </c>
      <c r="J47" s="13">
        <v>0</v>
      </c>
      <c r="K47" s="13">
        <f>F47+G47+H47+I47+J47</f>
        <v>3</v>
      </c>
      <c r="L47" s="29">
        <f>K47*$M$2</f>
        <v>0.0003472222222222222</v>
      </c>
      <c r="M47" s="29">
        <f>E47+L47</f>
        <v>0.0034796296296296294</v>
      </c>
      <c r="N47" s="7"/>
    </row>
    <row r="48" spans="1:14" s="30" customFormat="1" ht="18.75">
      <c r="A48" s="27"/>
      <c r="B48" s="6" t="s">
        <v>72</v>
      </c>
      <c r="C48" s="6" t="s">
        <v>18</v>
      </c>
      <c r="D48" s="6" t="s">
        <v>73</v>
      </c>
      <c r="E48" s="28">
        <v>0.002765162037037037</v>
      </c>
      <c r="F48" s="13">
        <v>0</v>
      </c>
      <c r="G48" s="13">
        <v>0</v>
      </c>
      <c r="H48" s="13">
        <v>0</v>
      </c>
      <c r="I48" s="13">
        <v>3</v>
      </c>
      <c r="J48" s="13">
        <v>0</v>
      </c>
      <c r="K48" s="13">
        <f>F48+G48+H48+I48+J48</f>
        <v>3</v>
      </c>
      <c r="L48" s="29">
        <f>K48*$M$2</f>
        <v>0.0003472222222222222</v>
      </c>
      <c r="M48" s="29">
        <f>E48+L48</f>
        <v>0.003112384259259259</v>
      </c>
      <c r="N48" s="7"/>
    </row>
    <row r="49" spans="1:14" s="30" customFormat="1" ht="18.75">
      <c r="A49" s="27"/>
      <c r="B49" s="6" t="s">
        <v>74</v>
      </c>
      <c r="C49" s="6" t="s">
        <v>14</v>
      </c>
      <c r="D49" s="6" t="s">
        <v>73</v>
      </c>
      <c r="E49" s="28">
        <v>0.00324837962962963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f>F49+G49+H49+I49+J49</f>
        <v>0</v>
      </c>
      <c r="L49" s="29">
        <f>K49*$M$2</f>
        <v>0</v>
      </c>
      <c r="M49" s="29">
        <f>E49+L49</f>
        <v>0.00324837962962963</v>
      </c>
      <c r="N49" s="7"/>
    </row>
    <row r="50" spans="1:14" s="30" customFormat="1" ht="18.75">
      <c r="A50" s="27"/>
      <c r="B50" s="6" t="s">
        <v>75</v>
      </c>
      <c r="C50" s="6" t="s">
        <v>18</v>
      </c>
      <c r="D50" s="6" t="s">
        <v>73</v>
      </c>
      <c r="E50" s="28">
        <v>0.0039812499999999995</v>
      </c>
      <c r="F50" s="13">
        <v>0</v>
      </c>
      <c r="G50" s="13">
        <v>0</v>
      </c>
      <c r="H50" s="13">
        <v>0</v>
      </c>
      <c r="I50" s="13">
        <v>3</v>
      </c>
      <c r="J50" s="13">
        <v>0</v>
      </c>
      <c r="K50" s="13">
        <f>F50+G50+H50+I50+J50</f>
        <v>3</v>
      </c>
      <c r="L50" s="29">
        <f>K50*$M$2</f>
        <v>0.0003472222222222222</v>
      </c>
      <c r="M50" s="29">
        <f>E50+L50</f>
        <v>0.004328472222222221</v>
      </c>
      <c r="N50" s="7"/>
    </row>
    <row r="51" spans="1:14" s="30" customFormat="1" ht="18.75">
      <c r="A51" s="27"/>
      <c r="B51" s="6" t="s">
        <v>76</v>
      </c>
      <c r="C51" s="6" t="s">
        <v>14</v>
      </c>
      <c r="D51" s="6" t="s">
        <v>73</v>
      </c>
      <c r="E51" s="28">
        <v>0.003515162037037037</v>
      </c>
      <c r="F51" s="13">
        <v>0</v>
      </c>
      <c r="G51" s="13">
        <v>0</v>
      </c>
      <c r="H51" s="13">
        <v>0</v>
      </c>
      <c r="I51" s="13">
        <v>3</v>
      </c>
      <c r="J51" s="13">
        <v>0</v>
      </c>
      <c r="K51" s="13">
        <f>F51+G51+H51+I51+J51</f>
        <v>3</v>
      </c>
      <c r="L51" s="29">
        <f>K51*$M$2</f>
        <v>0.0003472222222222222</v>
      </c>
      <c r="M51" s="29">
        <f>E51+L51</f>
        <v>0.0038623842592592594</v>
      </c>
      <c r="N51" s="7"/>
    </row>
    <row r="52" spans="1:14" s="30" customFormat="1" ht="18.75">
      <c r="A52" s="27"/>
      <c r="B52" s="6" t="s">
        <v>77</v>
      </c>
      <c r="C52" s="6" t="s">
        <v>14</v>
      </c>
      <c r="D52" s="6" t="s">
        <v>73</v>
      </c>
      <c r="E52" s="28">
        <v>0.002663888888888889</v>
      </c>
      <c r="F52" s="13">
        <v>0</v>
      </c>
      <c r="G52" s="13">
        <v>0</v>
      </c>
      <c r="H52" s="13">
        <v>0</v>
      </c>
      <c r="I52" s="13">
        <v>3</v>
      </c>
      <c r="J52" s="13">
        <v>0</v>
      </c>
      <c r="K52" s="13">
        <f>F52+G52+H52+I52+J52</f>
        <v>3</v>
      </c>
      <c r="L52" s="29">
        <f>K52*$M$2</f>
        <v>0.0003472222222222222</v>
      </c>
      <c r="M52" s="29">
        <f>E52+L52</f>
        <v>0.003011111111111111</v>
      </c>
      <c r="N52" s="7"/>
    </row>
    <row r="53" spans="1:14" s="30" customFormat="1" ht="18.75">
      <c r="A53" s="27"/>
      <c r="B53" s="6" t="s">
        <v>78</v>
      </c>
      <c r="C53" s="6" t="s">
        <v>14</v>
      </c>
      <c r="D53" s="6" t="s">
        <v>73</v>
      </c>
      <c r="E53" s="28">
        <v>0.002023611111111111</v>
      </c>
      <c r="F53" s="13">
        <v>0</v>
      </c>
      <c r="G53" s="13">
        <v>0</v>
      </c>
      <c r="H53" s="13">
        <v>0</v>
      </c>
      <c r="I53" s="13">
        <v>3</v>
      </c>
      <c r="J53" s="13">
        <v>0</v>
      </c>
      <c r="K53" s="13">
        <f>F53+G53+H53+I53+J53</f>
        <v>3</v>
      </c>
      <c r="L53" s="29">
        <f>K53*$M$2</f>
        <v>0.0003472222222222222</v>
      </c>
      <c r="M53" s="29">
        <f>E53+L53</f>
        <v>0.0023708333333333333</v>
      </c>
      <c r="N53" s="7"/>
    </row>
    <row r="54" spans="1:14" s="30" customFormat="1" ht="18.75">
      <c r="A54" s="27"/>
      <c r="B54" s="6" t="s">
        <v>79</v>
      </c>
      <c r="C54" s="6" t="s">
        <v>18</v>
      </c>
      <c r="D54" s="6" t="s">
        <v>2</v>
      </c>
      <c r="E54" s="28">
        <v>0.003461226851851852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f>F54+G54+H54+I54+J54</f>
        <v>0</v>
      </c>
      <c r="L54" s="29">
        <f>K54*$M$2</f>
        <v>0</v>
      </c>
      <c r="M54" s="29">
        <f>E54+L54</f>
        <v>0.003461226851851852</v>
      </c>
      <c r="N54" s="7"/>
    </row>
    <row r="55" spans="1:14" s="30" customFormat="1" ht="18.75">
      <c r="A55" s="27"/>
      <c r="B55" s="6" t="s">
        <v>80</v>
      </c>
      <c r="C55" s="6" t="s">
        <v>18</v>
      </c>
      <c r="D55" s="6" t="s">
        <v>2</v>
      </c>
      <c r="E55" s="28">
        <v>0.001824537037037037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f>F55+G55+H55+I55+J55</f>
        <v>0</v>
      </c>
      <c r="L55" s="29">
        <f>K55*$M$2</f>
        <v>0</v>
      </c>
      <c r="M55" s="29">
        <f>E55+L55</f>
        <v>0.001824537037037037</v>
      </c>
      <c r="N55" s="7"/>
    </row>
    <row r="56" spans="1:14" s="30" customFormat="1" ht="18.75">
      <c r="A56" s="27"/>
      <c r="B56" s="6" t="s">
        <v>81</v>
      </c>
      <c r="C56" s="6" t="s">
        <v>14</v>
      </c>
      <c r="D56" s="6" t="s">
        <v>2</v>
      </c>
      <c r="E56" s="28">
        <v>0.0020461805555555554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f>F56+G56+H56+I56+J56</f>
        <v>0</v>
      </c>
      <c r="L56" s="29">
        <f>K56*$M$2</f>
        <v>0</v>
      </c>
      <c r="M56" s="29">
        <f>E56+L56</f>
        <v>0.0020461805555555554</v>
      </c>
      <c r="N56" s="7"/>
    </row>
    <row r="57" spans="1:14" s="30" customFormat="1" ht="18.75">
      <c r="A57" s="27"/>
      <c r="B57" s="6" t="s">
        <v>82</v>
      </c>
      <c r="C57" s="6" t="s">
        <v>14</v>
      </c>
      <c r="D57" s="6" t="s">
        <v>2</v>
      </c>
      <c r="E57" s="28">
        <v>0.0020243055555555557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f>F57+G57+H57+I57+J57</f>
        <v>0</v>
      </c>
      <c r="L57" s="29">
        <f>K57*$M$2</f>
        <v>0</v>
      </c>
      <c r="M57" s="29">
        <f>E57+L57</f>
        <v>0.0020243055555555557</v>
      </c>
      <c r="N57" s="7"/>
    </row>
    <row r="58" spans="1:14" s="30" customFormat="1" ht="18.75">
      <c r="A58" s="27"/>
      <c r="B58" s="6" t="s">
        <v>83</v>
      </c>
      <c r="C58" s="6" t="s">
        <v>18</v>
      </c>
      <c r="D58" s="6" t="s">
        <v>2</v>
      </c>
      <c r="E58" s="28">
        <v>0.00462013888888889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f>F58+G58+H58+I58+J58</f>
        <v>0</v>
      </c>
      <c r="L58" s="29">
        <f>K58*$M$2</f>
        <v>0</v>
      </c>
      <c r="M58" s="29">
        <f>E58+L58</f>
        <v>0.00462013888888889</v>
      </c>
      <c r="N58" s="7"/>
    </row>
    <row r="59" spans="1:14" s="30" customFormat="1" ht="18.75">
      <c r="A59" s="27"/>
      <c r="B59" s="6" t="s">
        <v>84</v>
      </c>
      <c r="C59" s="6" t="s">
        <v>14</v>
      </c>
      <c r="D59" s="6" t="s">
        <v>2</v>
      </c>
      <c r="E59" s="28">
        <v>0.00289375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f>F59+G59+H59+I59+J59</f>
        <v>0</v>
      </c>
      <c r="L59" s="29">
        <f>K59*$M$2</f>
        <v>0</v>
      </c>
      <c r="M59" s="29">
        <f>E59+L59</f>
        <v>0.00289375</v>
      </c>
      <c r="N59" s="7"/>
    </row>
    <row r="60" spans="1:14" s="30" customFormat="1" ht="18.75">
      <c r="A60" s="27"/>
      <c r="B60" s="6" t="s">
        <v>85</v>
      </c>
      <c r="C60" s="6" t="s">
        <v>14</v>
      </c>
      <c r="D60" s="6" t="s">
        <v>86</v>
      </c>
      <c r="E60" s="28">
        <v>0.002775925925925926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f>F60+G60+H60+I60+J60</f>
        <v>0</v>
      </c>
      <c r="L60" s="29">
        <f>K60*$M$2</f>
        <v>0</v>
      </c>
      <c r="M60" s="29">
        <f>E60+L60</f>
        <v>0.002775925925925926</v>
      </c>
      <c r="N60" s="7"/>
    </row>
    <row r="61" spans="1:14" s="30" customFormat="1" ht="18.75">
      <c r="A61" s="27"/>
      <c r="B61" s="6" t="s">
        <v>87</v>
      </c>
      <c r="C61" s="6" t="s">
        <v>14</v>
      </c>
      <c r="D61" s="6" t="s">
        <v>86</v>
      </c>
      <c r="E61" s="28">
        <v>0.0034627314814814816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f>F61+G61+H61+I61+J61</f>
        <v>0</v>
      </c>
      <c r="L61" s="29">
        <f>K61*$M$2</f>
        <v>0</v>
      </c>
      <c r="M61" s="29">
        <f>E61+L61</f>
        <v>0.0034627314814814816</v>
      </c>
      <c r="N61" s="7"/>
    </row>
    <row r="62" spans="1:14" s="30" customFormat="1" ht="18.75">
      <c r="A62" s="27"/>
      <c r="B62" s="6" t="s">
        <v>88</v>
      </c>
      <c r="C62" s="6" t="s">
        <v>14</v>
      </c>
      <c r="D62" s="6" t="s">
        <v>86</v>
      </c>
      <c r="E62" s="28">
        <v>0.0031156250000000003</v>
      </c>
      <c r="F62" s="13">
        <v>0</v>
      </c>
      <c r="G62" s="13">
        <v>0</v>
      </c>
      <c r="H62" s="13">
        <v>0</v>
      </c>
      <c r="I62" s="13">
        <v>3</v>
      </c>
      <c r="J62" s="13">
        <v>0</v>
      </c>
      <c r="K62" s="13">
        <f>F62+G62+H62+I62+J62</f>
        <v>3</v>
      </c>
      <c r="L62" s="29">
        <f>K62*$M$2</f>
        <v>0.0003472222222222222</v>
      </c>
      <c r="M62" s="29">
        <f>E62+L62</f>
        <v>0.0034628472222222226</v>
      </c>
      <c r="N62" s="7"/>
    </row>
    <row r="63" spans="1:14" s="30" customFormat="1" ht="18.75">
      <c r="A63" s="27"/>
      <c r="B63" s="6" t="s">
        <v>89</v>
      </c>
      <c r="C63" s="6" t="s">
        <v>18</v>
      </c>
      <c r="D63" s="6" t="s">
        <v>86</v>
      </c>
      <c r="E63" s="28">
        <v>0.0031842592592592586</v>
      </c>
      <c r="F63" s="13">
        <v>0</v>
      </c>
      <c r="G63" s="13">
        <v>0</v>
      </c>
      <c r="H63" s="13">
        <v>0</v>
      </c>
      <c r="I63" s="13">
        <v>3</v>
      </c>
      <c r="J63" s="13">
        <v>0</v>
      </c>
      <c r="K63" s="13">
        <f>F63+G63+H63+I63+J63</f>
        <v>3</v>
      </c>
      <c r="L63" s="29">
        <f>K63*$M$2</f>
        <v>0.0003472222222222222</v>
      </c>
      <c r="M63" s="29">
        <f>E63+L63</f>
        <v>0.003531481481481481</v>
      </c>
      <c r="N63" s="7"/>
    </row>
    <row r="64" spans="1:14" s="30" customFormat="1" ht="18.75">
      <c r="A64" s="27"/>
      <c r="B64" s="6" t="s">
        <v>90</v>
      </c>
      <c r="C64" s="6" t="s">
        <v>18</v>
      </c>
      <c r="D64" s="6" t="s">
        <v>86</v>
      </c>
      <c r="E64" s="28">
        <v>0.002603587962962963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f>F64+G64+H64+I64+J64</f>
        <v>0</v>
      </c>
      <c r="L64" s="29">
        <f>K64*$M$2</f>
        <v>0</v>
      </c>
      <c r="M64" s="29">
        <f>E64+L64</f>
        <v>0.002603587962962963</v>
      </c>
      <c r="N64" s="7"/>
    </row>
    <row r="65" spans="1:14" s="30" customFormat="1" ht="18.75">
      <c r="A65" s="27"/>
      <c r="B65" s="6" t="s">
        <v>101</v>
      </c>
      <c r="C65" s="6" t="s">
        <v>14</v>
      </c>
      <c r="D65" s="6" t="s">
        <v>91</v>
      </c>
      <c r="E65" s="28">
        <v>0.0041071759259259264</v>
      </c>
      <c r="F65" s="13">
        <v>0</v>
      </c>
      <c r="G65" s="13">
        <v>0</v>
      </c>
      <c r="H65" s="13">
        <v>0</v>
      </c>
      <c r="I65" s="13">
        <v>3</v>
      </c>
      <c r="J65" s="13">
        <v>0</v>
      </c>
      <c r="K65" s="13">
        <f>F65+G65+H65+I65+J65</f>
        <v>3</v>
      </c>
      <c r="L65" s="29">
        <f>K65*$M$2</f>
        <v>0.0003472222222222222</v>
      </c>
      <c r="M65" s="29">
        <f>E65+L65</f>
        <v>0.004454398148148148</v>
      </c>
      <c r="N65" s="7"/>
    </row>
    <row r="66" spans="1:14" s="30" customFormat="1" ht="18.75">
      <c r="A66" s="27"/>
      <c r="B66" s="6" t="s">
        <v>98</v>
      </c>
      <c r="C66" s="6" t="s">
        <v>14</v>
      </c>
      <c r="D66" s="6" t="s">
        <v>91</v>
      </c>
      <c r="E66" s="28">
        <v>0.0022162037037037033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f>F66+G66+H66+I66+J66</f>
        <v>0</v>
      </c>
      <c r="L66" s="29">
        <f>K66*$M$2</f>
        <v>0</v>
      </c>
      <c r="M66" s="29">
        <f>E66+L66</f>
        <v>0.0022162037037037033</v>
      </c>
      <c r="N66" s="7"/>
    </row>
    <row r="67" spans="1:14" s="30" customFormat="1" ht="18.75">
      <c r="A67" s="27"/>
      <c r="B67" s="6" t="s">
        <v>100</v>
      </c>
      <c r="C67" s="6" t="s">
        <v>18</v>
      </c>
      <c r="D67" s="6" t="s">
        <v>91</v>
      </c>
      <c r="E67" s="28">
        <v>0.002943518518518519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f>F67+G67+H67+I67+J67</f>
        <v>0</v>
      </c>
      <c r="L67" s="29">
        <f>K67*$M$2</f>
        <v>0</v>
      </c>
      <c r="M67" s="29">
        <f>E67+L67</f>
        <v>0.002943518518518519</v>
      </c>
      <c r="N67" s="7"/>
    </row>
    <row r="68" spans="1:14" s="30" customFormat="1" ht="18.75">
      <c r="A68" s="27"/>
      <c r="B68" s="6" t="s">
        <v>97</v>
      </c>
      <c r="C68" s="6" t="s">
        <v>14</v>
      </c>
      <c r="D68" s="6" t="s">
        <v>91</v>
      </c>
      <c r="E68" s="28">
        <v>0.00289375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f>F68+G68+H68+I68+J68</f>
        <v>0</v>
      </c>
      <c r="L68" s="29">
        <f>K68*$M$2</f>
        <v>0</v>
      </c>
      <c r="M68" s="29">
        <f>E68+L68</f>
        <v>0.00289375</v>
      </c>
      <c r="N68" s="7"/>
    </row>
    <row r="69" spans="1:14" s="30" customFormat="1" ht="18.75">
      <c r="A69" s="27"/>
      <c r="B69" s="6" t="s">
        <v>99</v>
      </c>
      <c r="C69" s="6" t="s">
        <v>18</v>
      </c>
      <c r="D69" s="6" t="s">
        <v>91</v>
      </c>
      <c r="E69" s="28">
        <v>0.0026634259259259263</v>
      </c>
      <c r="F69" s="13">
        <v>0</v>
      </c>
      <c r="G69" s="13">
        <v>0</v>
      </c>
      <c r="H69" s="13">
        <v>0</v>
      </c>
      <c r="I69" s="13">
        <v>3</v>
      </c>
      <c r="J69" s="13">
        <v>0</v>
      </c>
      <c r="K69" s="13">
        <f>F69+G69+H69+I69+J69</f>
        <v>3</v>
      </c>
      <c r="L69" s="29">
        <f>K69*$M$2</f>
        <v>0.0003472222222222222</v>
      </c>
      <c r="M69" s="29">
        <f>E69+L69</f>
        <v>0.0030106481481481486</v>
      </c>
      <c r="N69" s="7"/>
    </row>
    <row r="70" spans="1:14" s="30" customFormat="1" ht="18.75">
      <c r="A70" s="27"/>
      <c r="B70" s="6" t="s">
        <v>92</v>
      </c>
      <c r="C70" s="6" t="s">
        <v>14</v>
      </c>
      <c r="D70" s="6" t="s">
        <v>91</v>
      </c>
      <c r="E70" s="28">
        <v>0.0026815972222222224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f>F70+G70+H70+I70+J70</f>
        <v>0</v>
      </c>
      <c r="L70" s="29">
        <f>K70*$M$2</f>
        <v>0</v>
      </c>
      <c r="M70" s="29">
        <f>E70+L70</f>
        <v>0.0026815972222222224</v>
      </c>
      <c r="N70" s="7"/>
    </row>
    <row r="71" spans="1:14" s="30" customFormat="1" ht="18.75">
      <c r="A71" s="27"/>
      <c r="B71" s="6" t="s">
        <v>93</v>
      </c>
      <c r="C71" s="6" t="s">
        <v>18</v>
      </c>
      <c r="D71" s="6" t="s">
        <v>86</v>
      </c>
      <c r="E71" s="28">
        <v>0.0026545138888888885</v>
      </c>
      <c r="F71" s="13">
        <v>0</v>
      </c>
      <c r="G71" s="13">
        <v>0</v>
      </c>
      <c r="H71" s="13">
        <v>0</v>
      </c>
      <c r="I71" s="13">
        <v>3</v>
      </c>
      <c r="J71" s="13">
        <v>0</v>
      </c>
      <c r="K71" s="13">
        <f>F71+G71+H71+I71+J71</f>
        <v>3</v>
      </c>
      <c r="L71" s="29">
        <f>K71*$M$2</f>
        <v>0.0003472222222222222</v>
      </c>
      <c r="M71" s="29">
        <f>E71+L71</f>
        <v>0.003001736111111111</v>
      </c>
      <c r="N71" s="7"/>
    </row>
  </sheetData>
  <sheetProtection/>
  <mergeCells count="11">
    <mergeCell ref="F4:J4"/>
    <mergeCell ref="K4:K5"/>
    <mergeCell ref="L4:L5"/>
    <mergeCell ref="M4:M5"/>
    <mergeCell ref="N4:N5"/>
    <mergeCell ref="A2:K2"/>
    <mergeCell ref="A4:A5"/>
    <mergeCell ref="B4:B5"/>
    <mergeCell ref="C4:C5"/>
    <mergeCell ref="D4:D5"/>
    <mergeCell ref="E4:E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zoomScale="75" zoomScaleNormal="75" zoomScalePageLayoutView="0" workbookViewId="0" topLeftCell="A1">
      <selection activeCell="R57" sqref="R57"/>
    </sheetView>
  </sheetViews>
  <sheetFormatPr defaultColWidth="9.140625" defaultRowHeight="12.75"/>
  <cols>
    <col min="1" max="1" width="5.140625" style="5" customWidth="1"/>
    <col min="2" max="2" width="31.8515625" style="5" customWidth="1"/>
    <col min="3" max="3" width="9.57421875" style="5" hidden="1" customWidth="1"/>
    <col min="4" max="4" width="27.28125" style="5" customWidth="1"/>
    <col min="5" max="5" width="11.140625" style="5" customWidth="1"/>
    <col min="6" max="10" width="5.7109375" style="30" customWidth="1"/>
    <col min="11" max="11" width="7.140625" style="5" customWidth="1"/>
    <col min="12" max="12" width="11.00390625" style="5" customWidth="1"/>
    <col min="13" max="13" width="11.8515625" style="5" customWidth="1"/>
    <col min="14" max="14" width="7.7109375" style="5" customWidth="1"/>
    <col min="15" max="16384" width="9.140625" style="5" customWidth="1"/>
  </cols>
  <sheetData>
    <row r="1" spans="1:17" ht="38.25" customHeight="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"/>
      <c r="P1" s="3"/>
      <c r="Q1" s="3"/>
    </row>
    <row r="2" spans="1:17" ht="15" customHeight="1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</row>
    <row r="3" spans="1:14" s="1" customFormat="1" ht="39" customHeight="1">
      <c r="A3" s="37" t="s">
        <v>105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3" ht="18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0"/>
      <c r="M4" s="36">
        <v>0.00011574074074074073</v>
      </c>
    </row>
    <row r="5" spans="12:14" ht="18.75">
      <c r="L5" s="14" t="s">
        <v>106</v>
      </c>
      <c r="M5" s="14"/>
      <c r="N5" s="14"/>
    </row>
    <row r="6" spans="1:15" ht="22.5" customHeight="1">
      <c r="A6" s="15" t="s">
        <v>0</v>
      </c>
      <c r="B6" s="15" t="s">
        <v>12</v>
      </c>
      <c r="C6" s="15" t="s">
        <v>20</v>
      </c>
      <c r="D6" s="15" t="s">
        <v>17</v>
      </c>
      <c r="E6" s="15" t="s">
        <v>13</v>
      </c>
      <c r="F6" s="33" t="s">
        <v>26</v>
      </c>
      <c r="G6" s="34"/>
      <c r="H6" s="34"/>
      <c r="I6" s="34"/>
      <c r="J6" s="35"/>
      <c r="K6" s="23" t="s">
        <v>31</v>
      </c>
      <c r="L6" s="15" t="s">
        <v>21</v>
      </c>
      <c r="M6" s="17" t="s">
        <v>22</v>
      </c>
      <c r="N6" s="17" t="s">
        <v>3</v>
      </c>
      <c r="O6" s="11">
        <v>1.1574074074074073E-05</v>
      </c>
    </row>
    <row r="7" spans="1:15" ht="87.75" customHeight="1">
      <c r="A7" s="16"/>
      <c r="B7" s="16"/>
      <c r="C7" s="16"/>
      <c r="D7" s="16"/>
      <c r="E7" s="16"/>
      <c r="F7" s="32" t="s">
        <v>27</v>
      </c>
      <c r="G7" s="32" t="s">
        <v>30</v>
      </c>
      <c r="H7" s="32" t="s">
        <v>28</v>
      </c>
      <c r="I7" s="32" t="s">
        <v>94</v>
      </c>
      <c r="J7" s="32" t="s">
        <v>29</v>
      </c>
      <c r="K7" s="24"/>
      <c r="L7" s="16"/>
      <c r="M7" s="18"/>
      <c r="N7" s="18"/>
      <c r="O7" s="11"/>
    </row>
    <row r="8" spans="1:15" ht="19.5" customHeight="1">
      <c r="A8" s="19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11"/>
    </row>
    <row r="9" spans="1:14" s="30" customFormat="1" ht="18.75">
      <c r="A9" s="27">
        <v>1</v>
      </c>
      <c r="B9" s="25" t="s">
        <v>39</v>
      </c>
      <c r="C9" s="7" t="s">
        <v>18</v>
      </c>
      <c r="D9" s="6" t="s">
        <v>9</v>
      </c>
      <c r="E9" s="28">
        <v>0.001318865740740741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f>F9+G9+H9+I9+J9</f>
        <v>0</v>
      </c>
      <c r="L9" s="29">
        <f>K9*$M$4</f>
        <v>0</v>
      </c>
      <c r="M9" s="29">
        <f>E9+L9</f>
        <v>0.001318865740740741</v>
      </c>
      <c r="N9" s="7">
        <v>1</v>
      </c>
    </row>
    <row r="10" spans="1:14" s="30" customFormat="1" ht="18.75">
      <c r="A10" s="27">
        <v>2</v>
      </c>
      <c r="B10" s="6" t="s">
        <v>61</v>
      </c>
      <c r="C10" s="6" t="s">
        <v>18</v>
      </c>
      <c r="D10" s="6" t="s">
        <v>53</v>
      </c>
      <c r="E10" s="28">
        <v>0.0014480324074074074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f>F10+G10+H10+I10+J10</f>
        <v>0</v>
      </c>
      <c r="L10" s="29">
        <f>K10*$M$4</f>
        <v>0</v>
      </c>
      <c r="M10" s="29">
        <f>E10+L10</f>
        <v>0.0014480324074074074</v>
      </c>
      <c r="N10" s="7">
        <v>2</v>
      </c>
    </row>
    <row r="11" spans="1:14" s="30" customFormat="1" ht="18.75">
      <c r="A11" s="27">
        <v>3</v>
      </c>
      <c r="B11" s="6" t="s">
        <v>54</v>
      </c>
      <c r="C11" s="6" t="s">
        <v>18</v>
      </c>
      <c r="D11" s="6" t="s">
        <v>53</v>
      </c>
      <c r="E11" s="28">
        <v>0.0015246527777777778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f>F11+G11+H11+I11+J11</f>
        <v>0</v>
      </c>
      <c r="L11" s="29">
        <f>K11*$M$4</f>
        <v>0</v>
      </c>
      <c r="M11" s="29">
        <f>E11+L11</f>
        <v>0.0015246527777777778</v>
      </c>
      <c r="N11" s="7">
        <v>3</v>
      </c>
    </row>
    <row r="12" spans="1:14" s="30" customFormat="1" ht="18.75">
      <c r="A12" s="27">
        <v>4</v>
      </c>
      <c r="B12" s="6" t="s">
        <v>36</v>
      </c>
      <c r="C12" s="6" t="s">
        <v>18</v>
      </c>
      <c r="D12" s="6" t="s">
        <v>16</v>
      </c>
      <c r="E12" s="28">
        <v>0.0015256944444444443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f>F12+G12+H12+I12+J12</f>
        <v>0</v>
      </c>
      <c r="L12" s="29">
        <f>K12*$M$4</f>
        <v>0</v>
      </c>
      <c r="M12" s="29">
        <f>E12+L12</f>
        <v>0.0015256944444444443</v>
      </c>
      <c r="N12" s="7">
        <v>4</v>
      </c>
    </row>
    <row r="13" spans="1:14" s="30" customFormat="1" ht="18.75">
      <c r="A13" s="27">
        <v>5</v>
      </c>
      <c r="B13" s="6" t="s">
        <v>55</v>
      </c>
      <c r="C13" s="6" t="s">
        <v>18</v>
      </c>
      <c r="D13" s="6" t="s">
        <v>53</v>
      </c>
      <c r="E13" s="28">
        <v>0.0016722222222222223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f>F13+G13+H13+I13+J13</f>
        <v>0</v>
      </c>
      <c r="L13" s="29">
        <f>K13*$M$4</f>
        <v>0</v>
      </c>
      <c r="M13" s="29">
        <f>E13+L13</f>
        <v>0.0016722222222222223</v>
      </c>
      <c r="N13" s="7">
        <v>5</v>
      </c>
    </row>
    <row r="14" spans="1:14" s="30" customFormat="1" ht="18.75">
      <c r="A14" s="27">
        <v>6</v>
      </c>
      <c r="B14" s="6" t="s">
        <v>56</v>
      </c>
      <c r="C14" s="6" t="s">
        <v>18</v>
      </c>
      <c r="D14" s="6" t="s">
        <v>53</v>
      </c>
      <c r="E14" s="28">
        <v>0.0017131944444444445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f>F14+G14+H14+I14+J14</f>
        <v>0</v>
      </c>
      <c r="L14" s="29">
        <f>K14*$M$4</f>
        <v>0</v>
      </c>
      <c r="M14" s="29">
        <f>E14+L14</f>
        <v>0.0017131944444444445</v>
      </c>
      <c r="N14" s="7">
        <v>6</v>
      </c>
    </row>
    <row r="15" spans="1:14" s="30" customFormat="1" ht="18.75">
      <c r="A15" s="27">
        <v>7</v>
      </c>
      <c r="B15" s="6" t="s">
        <v>37</v>
      </c>
      <c r="C15" s="6" t="s">
        <v>18</v>
      </c>
      <c r="D15" s="6" t="s">
        <v>16</v>
      </c>
      <c r="E15" s="28">
        <v>0.0018167824074074074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f>F15+G15+H15+I15+J15</f>
        <v>0</v>
      </c>
      <c r="L15" s="29">
        <f>K15*$M$4</f>
        <v>0</v>
      </c>
      <c r="M15" s="29">
        <f>E15+L15</f>
        <v>0.0018167824074074074</v>
      </c>
      <c r="N15" s="7">
        <v>7</v>
      </c>
    </row>
    <row r="16" spans="1:14" s="30" customFormat="1" ht="18.75">
      <c r="A16" s="27">
        <v>8</v>
      </c>
      <c r="B16" s="6" t="s">
        <v>80</v>
      </c>
      <c r="C16" s="6" t="s">
        <v>18</v>
      </c>
      <c r="D16" s="6" t="s">
        <v>2</v>
      </c>
      <c r="E16" s="28">
        <v>0.001824537037037037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f>F16+G16+H16+I16+J16</f>
        <v>0</v>
      </c>
      <c r="L16" s="29">
        <f>K16*$M$4</f>
        <v>0</v>
      </c>
      <c r="M16" s="29">
        <f>E16+L16</f>
        <v>0.001824537037037037</v>
      </c>
      <c r="N16" s="7">
        <v>8</v>
      </c>
    </row>
    <row r="17" spans="1:14" s="30" customFormat="1" ht="18.75">
      <c r="A17" s="27">
        <v>9</v>
      </c>
      <c r="B17" s="6" t="s">
        <v>52</v>
      </c>
      <c r="C17" s="6" t="s">
        <v>18</v>
      </c>
      <c r="D17" s="6" t="s">
        <v>53</v>
      </c>
      <c r="E17" s="28">
        <v>0.0018899305555555553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f>F17+G17+H17+I17+J17</f>
        <v>0</v>
      </c>
      <c r="L17" s="29">
        <f>K17*$M$4</f>
        <v>0</v>
      </c>
      <c r="M17" s="29">
        <f>E17+L17</f>
        <v>0.0018899305555555553</v>
      </c>
      <c r="N17" s="7">
        <v>9</v>
      </c>
    </row>
    <row r="18" spans="1:14" s="30" customFormat="1" ht="18.75">
      <c r="A18" s="27">
        <v>10</v>
      </c>
      <c r="B18" s="26" t="s">
        <v>43</v>
      </c>
      <c r="C18" s="6" t="s">
        <v>18</v>
      </c>
      <c r="D18" s="6" t="s">
        <v>9</v>
      </c>
      <c r="E18" s="28">
        <v>0.0018966435185185186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f>F18+G18+H18+I18+J18</f>
        <v>0</v>
      </c>
      <c r="L18" s="29">
        <f>K18*$M$4</f>
        <v>0</v>
      </c>
      <c r="M18" s="29">
        <f>E18+L18</f>
        <v>0.0018966435185185186</v>
      </c>
      <c r="N18" s="7">
        <v>10</v>
      </c>
    </row>
    <row r="19" spans="1:14" s="30" customFormat="1" ht="18.75">
      <c r="A19" s="27">
        <v>11</v>
      </c>
      <c r="B19" s="6" t="s">
        <v>38</v>
      </c>
      <c r="C19" s="6" t="s">
        <v>18</v>
      </c>
      <c r="D19" s="6" t="s">
        <v>16</v>
      </c>
      <c r="E19" s="28">
        <v>0.0020375000000000002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f>F19+G19+H19+I19+J19</f>
        <v>0</v>
      </c>
      <c r="L19" s="29">
        <f>K19*$M$4</f>
        <v>0</v>
      </c>
      <c r="M19" s="29">
        <f>E19+L19</f>
        <v>0.0020375000000000002</v>
      </c>
      <c r="N19" s="7">
        <v>11</v>
      </c>
    </row>
    <row r="20" spans="1:14" s="30" customFormat="1" ht="18.75">
      <c r="A20" s="27">
        <v>12</v>
      </c>
      <c r="B20" s="6" t="s">
        <v>35</v>
      </c>
      <c r="C20" s="6" t="s">
        <v>18</v>
      </c>
      <c r="D20" s="6" t="s">
        <v>16</v>
      </c>
      <c r="E20" s="28">
        <v>0.0020717592592592593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f>F20+G20+H20+I20+J20</f>
        <v>0</v>
      </c>
      <c r="L20" s="29">
        <f>K20*$M$4</f>
        <v>0</v>
      </c>
      <c r="M20" s="29">
        <f>E20+L20</f>
        <v>0.0020717592592592593</v>
      </c>
      <c r="N20" s="7">
        <v>12</v>
      </c>
    </row>
    <row r="21" spans="1:14" s="30" customFormat="1" ht="18.75">
      <c r="A21" s="27">
        <v>13</v>
      </c>
      <c r="B21" s="6" t="s">
        <v>51</v>
      </c>
      <c r="C21" s="6" t="s">
        <v>18</v>
      </c>
      <c r="D21" s="6" t="s">
        <v>49</v>
      </c>
      <c r="E21" s="28">
        <v>0.0022917824074074073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f>F21+G21+H21+I21+J21</f>
        <v>0</v>
      </c>
      <c r="L21" s="29">
        <f>K21*$M$4</f>
        <v>0</v>
      </c>
      <c r="M21" s="29">
        <f>E21+L21</f>
        <v>0.0022917824074074073</v>
      </c>
      <c r="N21" s="7">
        <v>13</v>
      </c>
    </row>
    <row r="22" spans="1:14" s="30" customFormat="1" ht="18.75">
      <c r="A22" s="27">
        <v>14</v>
      </c>
      <c r="B22" s="26" t="s">
        <v>102</v>
      </c>
      <c r="C22" s="6" t="s">
        <v>18</v>
      </c>
      <c r="D22" s="6" t="s">
        <v>9</v>
      </c>
      <c r="E22" s="28">
        <v>0.002101041666666667</v>
      </c>
      <c r="F22" s="13">
        <v>0</v>
      </c>
      <c r="G22" s="13">
        <v>0</v>
      </c>
      <c r="H22" s="13">
        <v>0</v>
      </c>
      <c r="I22" s="13">
        <v>3</v>
      </c>
      <c r="J22" s="13">
        <v>0</v>
      </c>
      <c r="K22" s="13">
        <f>F22+G22+H22+I22+J22</f>
        <v>3</v>
      </c>
      <c r="L22" s="29">
        <f>K22*$M$4</f>
        <v>0.0003472222222222222</v>
      </c>
      <c r="M22" s="29">
        <f>E22+L22</f>
        <v>0.002448263888888889</v>
      </c>
      <c r="N22" s="7">
        <v>14</v>
      </c>
    </row>
    <row r="23" spans="1:14" s="30" customFormat="1" ht="18.75">
      <c r="A23" s="27">
        <v>15</v>
      </c>
      <c r="B23" s="6" t="s">
        <v>90</v>
      </c>
      <c r="C23" s="6" t="s">
        <v>18</v>
      </c>
      <c r="D23" s="6" t="s">
        <v>86</v>
      </c>
      <c r="E23" s="28">
        <v>0.002603587962962963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f>F23+G23+H23+I23+J23</f>
        <v>0</v>
      </c>
      <c r="L23" s="29">
        <f>K23*$M$4</f>
        <v>0</v>
      </c>
      <c r="M23" s="29">
        <f>E23+L23</f>
        <v>0.002603587962962963</v>
      </c>
      <c r="N23" s="7">
        <v>15</v>
      </c>
    </row>
    <row r="24" spans="1:14" s="30" customFormat="1" ht="18.75">
      <c r="A24" s="27">
        <v>16</v>
      </c>
      <c r="B24" s="6" t="s">
        <v>63</v>
      </c>
      <c r="C24" s="6" t="s">
        <v>18</v>
      </c>
      <c r="D24" s="6" t="s">
        <v>58</v>
      </c>
      <c r="E24" s="28">
        <v>0.002820486111111111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f>F24+G24+H24+I24+J24</f>
        <v>0</v>
      </c>
      <c r="L24" s="29">
        <f>K24*$M$4</f>
        <v>0</v>
      </c>
      <c r="M24" s="29">
        <f>E24+L24</f>
        <v>0.002820486111111111</v>
      </c>
      <c r="N24" s="7">
        <v>16</v>
      </c>
    </row>
    <row r="25" spans="1:14" s="30" customFormat="1" ht="18.75">
      <c r="A25" s="27">
        <v>17</v>
      </c>
      <c r="B25" s="6" t="s">
        <v>50</v>
      </c>
      <c r="C25" s="6" t="s">
        <v>18</v>
      </c>
      <c r="D25" s="6" t="s">
        <v>49</v>
      </c>
      <c r="E25" s="28">
        <v>0.002894328703703704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f>F25+G25+H25+I25+J25</f>
        <v>0</v>
      </c>
      <c r="L25" s="29">
        <f>K25*$M$4</f>
        <v>0</v>
      </c>
      <c r="M25" s="29">
        <f>E25+L25</f>
        <v>0.002894328703703704</v>
      </c>
      <c r="N25" s="7">
        <v>17</v>
      </c>
    </row>
    <row r="26" spans="1:14" s="30" customFormat="1" ht="18.75">
      <c r="A26" s="27">
        <v>18</v>
      </c>
      <c r="B26" s="6" t="s">
        <v>100</v>
      </c>
      <c r="C26" s="6" t="s">
        <v>18</v>
      </c>
      <c r="D26" s="6" t="s">
        <v>91</v>
      </c>
      <c r="E26" s="28">
        <v>0.002943518518518519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f>F26+G26+H26+I26+J26</f>
        <v>0</v>
      </c>
      <c r="L26" s="29">
        <f>K26*$M$4</f>
        <v>0</v>
      </c>
      <c r="M26" s="29">
        <f>E26+L26</f>
        <v>0.002943518518518519</v>
      </c>
      <c r="N26" s="7">
        <v>18</v>
      </c>
    </row>
    <row r="27" spans="1:14" s="30" customFormat="1" ht="18.75">
      <c r="A27" s="27">
        <v>19</v>
      </c>
      <c r="B27" s="6" t="s">
        <v>93</v>
      </c>
      <c r="C27" s="6" t="s">
        <v>18</v>
      </c>
      <c r="D27" s="6" t="s">
        <v>86</v>
      </c>
      <c r="E27" s="28">
        <v>0.0026545138888888885</v>
      </c>
      <c r="F27" s="13">
        <v>0</v>
      </c>
      <c r="G27" s="13">
        <v>0</v>
      </c>
      <c r="H27" s="13">
        <v>0</v>
      </c>
      <c r="I27" s="13">
        <v>3</v>
      </c>
      <c r="J27" s="13">
        <v>0</v>
      </c>
      <c r="K27" s="13">
        <f>F27+G27+H27+I27+J27</f>
        <v>3</v>
      </c>
      <c r="L27" s="29">
        <f>K27*$M$4</f>
        <v>0.0003472222222222222</v>
      </c>
      <c r="M27" s="29">
        <f>E27+L27</f>
        <v>0.003001736111111111</v>
      </c>
      <c r="N27" s="7">
        <v>19</v>
      </c>
    </row>
    <row r="28" spans="1:14" s="30" customFormat="1" ht="18.75">
      <c r="A28" s="27">
        <v>20</v>
      </c>
      <c r="B28" s="6" t="s">
        <v>99</v>
      </c>
      <c r="C28" s="6" t="s">
        <v>18</v>
      </c>
      <c r="D28" s="6" t="s">
        <v>91</v>
      </c>
      <c r="E28" s="28">
        <v>0.0026634259259259263</v>
      </c>
      <c r="F28" s="13">
        <v>0</v>
      </c>
      <c r="G28" s="13">
        <v>0</v>
      </c>
      <c r="H28" s="13">
        <v>0</v>
      </c>
      <c r="I28" s="13">
        <v>3</v>
      </c>
      <c r="J28" s="13">
        <v>0</v>
      </c>
      <c r="K28" s="13">
        <f>F28+G28+H28+I28+J28</f>
        <v>3</v>
      </c>
      <c r="L28" s="29">
        <f>K28*$M$4</f>
        <v>0.0003472222222222222</v>
      </c>
      <c r="M28" s="29">
        <f>E28+L28</f>
        <v>0.0030106481481481486</v>
      </c>
      <c r="N28" s="7">
        <v>20</v>
      </c>
    </row>
    <row r="29" spans="1:14" s="30" customFormat="1" ht="18.75">
      <c r="A29" s="27">
        <v>21</v>
      </c>
      <c r="B29" s="26" t="s">
        <v>46</v>
      </c>
      <c r="C29" s="6" t="s">
        <v>18</v>
      </c>
      <c r="D29" s="6" t="s">
        <v>45</v>
      </c>
      <c r="E29" s="28">
        <v>0.003101851851851852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f>F29+G29+H29+I29+J29</f>
        <v>0</v>
      </c>
      <c r="L29" s="29">
        <f>K29*$M$4</f>
        <v>0</v>
      </c>
      <c r="M29" s="29">
        <f>E29+L29</f>
        <v>0.003101851851851852</v>
      </c>
      <c r="N29" s="7">
        <v>21</v>
      </c>
    </row>
    <row r="30" spans="1:14" s="30" customFormat="1" ht="18.75">
      <c r="A30" s="27">
        <v>22</v>
      </c>
      <c r="B30" s="6" t="s">
        <v>72</v>
      </c>
      <c r="C30" s="6" t="s">
        <v>18</v>
      </c>
      <c r="D30" s="6" t="s">
        <v>73</v>
      </c>
      <c r="E30" s="28">
        <v>0.002765162037037037</v>
      </c>
      <c r="F30" s="13">
        <v>0</v>
      </c>
      <c r="G30" s="13">
        <v>0</v>
      </c>
      <c r="H30" s="13">
        <v>0</v>
      </c>
      <c r="I30" s="13">
        <v>3</v>
      </c>
      <c r="J30" s="13">
        <v>0</v>
      </c>
      <c r="K30" s="13">
        <f>F30+G30+H30+I30+J30</f>
        <v>3</v>
      </c>
      <c r="L30" s="29">
        <f>K30*$M$4</f>
        <v>0.0003472222222222222</v>
      </c>
      <c r="M30" s="29">
        <f>E30+L30</f>
        <v>0.003112384259259259</v>
      </c>
      <c r="N30" s="7">
        <v>22</v>
      </c>
    </row>
    <row r="31" spans="1:14" s="30" customFormat="1" ht="18.75">
      <c r="A31" s="27">
        <v>23</v>
      </c>
      <c r="B31" s="6" t="s">
        <v>62</v>
      </c>
      <c r="C31" s="6" t="s">
        <v>18</v>
      </c>
      <c r="D31" s="6" t="s">
        <v>58</v>
      </c>
      <c r="E31" s="28">
        <v>0.0031971064814814813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f>F31+G31+H31+I31+J31</f>
        <v>0</v>
      </c>
      <c r="L31" s="29">
        <f>K31*$M$4</f>
        <v>0</v>
      </c>
      <c r="M31" s="29">
        <f>E31+L31</f>
        <v>0.0031971064814814813</v>
      </c>
      <c r="N31" s="7">
        <v>23</v>
      </c>
    </row>
    <row r="32" spans="1:14" s="30" customFormat="1" ht="18.75">
      <c r="A32" s="27">
        <v>24</v>
      </c>
      <c r="B32" s="25" t="s">
        <v>44</v>
      </c>
      <c r="C32" s="7" t="s">
        <v>18</v>
      </c>
      <c r="D32" s="6" t="s">
        <v>45</v>
      </c>
      <c r="E32" s="28">
        <v>0.0030604166666666666</v>
      </c>
      <c r="F32" s="13">
        <v>0</v>
      </c>
      <c r="G32" s="13">
        <v>0</v>
      </c>
      <c r="H32" s="13">
        <v>0</v>
      </c>
      <c r="I32" s="13">
        <v>3</v>
      </c>
      <c r="J32" s="13">
        <v>0</v>
      </c>
      <c r="K32" s="13">
        <f>F32+G32+H32+I32+J32</f>
        <v>3</v>
      </c>
      <c r="L32" s="29">
        <f>K32*$M$4</f>
        <v>0.0003472222222222222</v>
      </c>
      <c r="M32" s="29">
        <f>E32+L32</f>
        <v>0.003407638888888889</v>
      </c>
      <c r="N32" s="7">
        <v>24</v>
      </c>
    </row>
    <row r="33" spans="1:14" s="30" customFormat="1" ht="18.75">
      <c r="A33" s="27">
        <v>25</v>
      </c>
      <c r="B33" s="6" t="s">
        <v>79</v>
      </c>
      <c r="C33" s="6" t="s">
        <v>18</v>
      </c>
      <c r="D33" s="6" t="s">
        <v>2</v>
      </c>
      <c r="E33" s="28">
        <v>0.003461226851851852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f>F33+G33+H33+I33+J33</f>
        <v>0</v>
      </c>
      <c r="L33" s="29">
        <f>K33*$M$4</f>
        <v>0</v>
      </c>
      <c r="M33" s="29">
        <f>E33+L33</f>
        <v>0.003461226851851852</v>
      </c>
      <c r="N33" s="7">
        <v>25</v>
      </c>
    </row>
    <row r="34" spans="1:14" s="30" customFormat="1" ht="18.75">
      <c r="A34" s="27">
        <v>26</v>
      </c>
      <c r="B34" s="6" t="s">
        <v>89</v>
      </c>
      <c r="C34" s="6" t="s">
        <v>18</v>
      </c>
      <c r="D34" s="6" t="s">
        <v>86</v>
      </c>
      <c r="E34" s="28">
        <v>0.0031842592592592586</v>
      </c>
      <c r="F34" s="13">
        <v>0</v>
      </c>
      <c r="G34" s="13">
        <v>0</v>
      </c>
      <c r="H34" s="13">
        <v>0</v>
      </c>
      <c r="I34" s="13">
        <v>3</v>
      </c>
      <c r="J34" s="13">
        <v>0</v>
      </c>
      <c r="K34" s="13">
        <f>F34+G34+H34+I34+J34</f>
        <v>3</v>
      </c>
      <c r="L34" s="29">
        <f>K34*$M$4</f>
        <v>0.0003472222222222222</v>
      </c>
      <c r="M34" s="29">
        <f>E34+L34</f>
        <v>0.003531481481481481</v>
      </c>
      <c r="N34" s="7">
        <v>26</v>
      </c>
    </row>
    <row r="35" spans="1:14" s="30" customFormat="1" ht="18.75">
      <c r="A35" s="27">
        <v>27</v>
      </c>
      <c r="B35" s="6" t="s">
        <v>67</v>
      </c>
      <c r="C35" s="6" t="s">
        <v>18</v>
      </c>
      <c r="D35" s="6" t="s">
        <v>23</v>
      </c>
      <c r="E35" s="28">
        <v>0.0038229166666666667</v>
      </c>
      <c r="F35" s="13">
        <v>0</v>
      </c>
      <c r="G35" s="13">
        <v>0</v>
      </c>
      <c r="H35" s="13">
        <v>0</v>
      </c>
      <c r="I35" s="13">
        <v>3</v>
      </c>
      <c r="J35" s="13">
        <v>0</v>
      </c>
      <c r="K35" s="13">
        <f>F35+G35+H35+I35+J35</f>
        <v>3</v>
      </c>
      <c r="L35" s="29">
        <f>K35*$M$4</f>
        <v>0.0003472222222222222</v>
      </c>
      <c r="M35" s="29">
        <f>E35+L35</f>
        <v>0.004170138888888889</v>
      </c>
      <c r="N35" s="7">
        <v>27</v>
      </c>
    </row>
    <row r="36" spans="1:14" s="30" customFormat="1" ht="18.75">
      <c r="A36" s="27">
        <v>28</v>
      </c>
      <c r="B36" s="6" t="s">
        <v>75</v>
      </c>
      <c r="C36" s="6" t="s">
        <v>18</v>
      </c>
      <c r="D36" s="6" t="s">
        <v>73</v>
      </c>
      <c r="E36" s="28">
        <v>0.0039812499999999995</v>
      </c>
      <c r="F36" s="13">
        <v>0</v>
      </c>
      <c r="G36" s="13">
        <v>0</v>
      </c>
      <c r="H36" s="13">
        <v>0</v>
      </c>
      <c r="I36" s="13">
        <v>3</v>
      </c>
      <c r="J36" s="13">
        <v>0</v>
      </c>
      <c r="K36" s="13">
        <f>F36+G36+H36+I36+J36</f>
        <v>3</v>
      </c>
      <c r="L36" s="29">
        <f>K36*$M$4</f>
        <v>0.0003472222222222222</v>
      </c>
      <c r="M36" s="29">
        <f>E36+L36</f>
        <v>0.004328472222222221</v>
      </c>
      <c r="N36" s="7">
        <v>28</v>
      </c>
    </row>
    <row r="37" spans="1:14" s="30" customFormat="1" ht="18.75">
      <c r="A37" s="27">
        <v>29</v>
      </c>
      <c r="B37" s="6" t="s">
        <v>83</v>
      </c>
      <c r="C37" s="6" t="s">
        <v>18</v>
      </c>
      <c r="D37" s="6" t="s">
        <v>2</v>
      </c>
      <c r="E37" s="28">
        <v>0.00462013888888889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f>F37+G37+H37+I37+J37</f>
        <v>0</v>
      </c>
      <c r="L37" s="29">
        <f>K37*$M$4</f>
        <v>0</v>
      </c>
      <c r="M37" s="29">
        <f>E37+L37</f>
        <v>0.00462013888888889</v>
      </c>
      <c r="N37" s="7">
        <v>29</v>
      </c>
    </row>
    <row r="38" spans="1:14" s="30" customFormat="1" ht="18.75">
      <c r="A38" s="27">
        <v>30</v>
      </c>
      <c r="B38" s="6" t="s">
        <v>66</v>
      </c>
      <c r="C38" s="6" t="s">
        <v>18</v>
      </c>
      <c r="D38" s="6" t="s">
        <v>23</v>
      </c>
      <c r="E38" s="28">
        <v>0.005000462962962963</v>
      </c>
      <c r="F38" s="13">
        <v>0</v>
      </c>
      <c r="G38" s="13">
        <v>0</v>
      </c>
      <c r="H38" s="13">
        <v>0</v>
      </c>
      <c r="I38" s="13">
        <v>3</v>
      </c>
      <c r="J38" s="13">
        <v>0</v>
      </c>
      <c r="K38" s="13">
        <f>F38+G38+H38+I38+J38</f>
        <v>3</v>
      </c>
      <c r="L38" s="29">
        <f>K38*$M$4</f>
        <v>0.0003472222222222222</v>
      </c>
      <c r="M38" s="29">
        <f>E38+L38</f>
        <v>0.0053476851851851845</v>
      </c>
      <c r="N38" s="7">
        <v>30</v>
      </c>
    </row>
    <row r="39" spans="1:15" ht="19.5" customHeight="1">
      <c r="A39" s="19" t="s">
        <v>33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11"/>
    </row>
    <row r="40" spans="1:14" s="30" customFormat="1" ht="18.75">
      <c r="A40" s="27">
        <v>1</v>
      </c>
      <c r="B40" s="6" t="s">
        <v>25</v>
      </c>
      <c r="C40" s="6" t="s">
        <v>14</v>
      </c>
      <c r="D40" s="6" t="s">
        <v>49</v>
      </c>
      <c r="E40" s="28">
        <v>0.0010234953703703704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f>F40+G40+H40+I40+J40</f>
        <v>0</v>
      </c>
      <c r="L40" s="29">
        <f>K40*$M$4</f>
        <v>0</v>
      </c>
      <c r="M40" s="29">
        <f>E40+L40</f>
        <v>0.0010234953703703704</v>
      </c>
      <c r="N40" s="7">
        <v>1</v>
      </c>
    </row>
    <row r="41" spans="1:14" s="30" customFormat="1" ht="18.75">
      <c r="A41" s="27">
        <v>2</v>
      </c>
      <c r="B41" s="6" t="s">
        <v>19</v>
      </c>
      <c r="C41" s="6" t="s">
        <v>14</v>
      </c>
      <c r="D41" s="6" t="s">
        <v>16</v>
      </c>
      <c r="E41" s="28">
        <v>0.0015668981481481482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f>F41+G41+H41+I41+J41</f>
        <v>0</v>
      </c>
      <c r="L41" s="29">
        <f>K41*$M$4</f>
        <v>0</v>
      </c>
      <c r="M41" s="29">
        <f>E41+L41</f>
        <v>0.0015668981481481482</v>
      </c>
      <c r="N41" s="7">
        <v>2</v>
      </c>
    </row>
    <row r="42" spans="1:14" s="30" customFormat="1" ht="18.75">
      <c r="A42" s="27">
        <v>3</v>
      </c>
      <c r="B42" s="6" t="s">
        <v>65</v>
      </c>
      <c r="C42" s="6" t="s">
        <v>14</v>
      </c>
      <c r="D42" s="6" t="s">
        <v>53</v>
      </c>
      <c r="E42" s="28">
        <v>0.0016413194444444446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f>F42+G42+H42+I42+J42</f>
        <v>0</v>
      </c>
      <c r="L42" s="29">
        <f>K42*$M$4</f>
        <v>0</v>
      </c>
      <c r="M42" s="29">
        <f>E42+L42</f>
        <v>0.0016413194444444446</v>
      </c>
      <c r="N42" s="7">
        <v>3</v>
      </c>
    </row>
    <row r="43" spans="1:14" s="30" customFormat="1" ht="18.75">
      <c r="A43" s="27">
        <v>4</v>
      </c>
      <c r="B43" s="6" t="s">
        <v>82</v>
      </c>
      <c r="C43" s="6" t="s">
        <v>14</v>
      </c>
      <c r="D43" s="6" t="s">
        <v>2</v>
      </c>
      <c r="E43" s="28">
        <v>0.0020243055555555557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f>F43+G43+H43+I43+J43</f>
        <v>0</v>
      </c>
      <c r="L43" s="29">
        <f>K43*$M$4</f>
        <v>0</v>
      </c>
      <c r="M43" s="29">
        <f>E43+L43</f>
        <v>0.0020243055555555557</v>
      </c>
      <c r="N43" s="7">
        <v>4</v>
      </c>
    </row>
    <row r="44" spans="1:14" s="30" customFormat="1" ht="18.75">
      <c r="A44" s="27">
        <v>5</v>
      </c>
      <c r="B44" s="6" t="s">
        <v>81</v>
      </c>
      <c r="C44" s="6" t="s">
        <v>14</v>
      </c>
      <c r="D44" s="6" t="s">
        <v>2</v>
      </c>
      <c r="E44" s="28">
        <v>0.0020461805555555554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f>F44+G44+H44+I44+J44</f>
        <v>0</v>
      </c>
      <c r="L44" s="29">
        <f>K44*$M$4</f>
        <v>0</v>
      </c>
      <c r="M44" s="29">
        <f>E44+L44</f>
        <v>0.0020461805555555554</v>
      </c>
      <c r="N44" s="7">
        <v>5</v>
      </c>
    </row>
    <row r="45" spans="1:14" s="30" customFormat="1" ht="18.75">
      <c r="A45" s="27">
        <v>6</v>
      </c>
      <c r="B45" s="6" t="s">
        <v>59</v>
      </c>
      <c r="C45" s="6" t="s">
        <v>14</v>
      </c>
      <c r="D45" s="6" t="s">
        <v>58</v>
      </c>
      <c r="E45" s="28">
        <v>0.0020989583333333333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f>F45+G45+H45+I45+J45</f>
        <v>0</v>
      </c>
      <c r="L45" s="29">
        <f>K45*$M$4</f>
        <v>0</v>
      </c>
      <c r="M45" s="29">
        <f>E45+L45</f>
        <v>0.0020989583333333333</v>
      </c>
      <c r="N45" s="7">
        <v>6</v>
      </c>
    </row>
    <row r="46" spans="1:14" s="30" customFormat="1" ht="18.75">
      <c r="A46" s="27">
        <v>7</v>
      </c>
      <c r="B46" s="26" t="s">
        <v>41</v>
      </c>
      <c r="C46" s="6" t="s">
        <v>14</v>
      </c>
      <c r="D46" s="6" t="s">
        <v>9</v>
      </c>
      <c r="E46" s="28">
        <v>0.002195949074074074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f>F46+G46+H46+I46+J46</f>
        <v>0</v>
      </c>
      <c r="L46" s="29">
        <f>K46*$M$4</f>
        <v>0</v>
      </c>
      <c r="M46" s="29">
        <f>E46+L46</f>
        <v>0.002195949074074074</v>
      </c>
      <c r="N46" s="7">
        <v>7</v>
      </c>
    </row>
    <row r="47" spans="1:14" s="30" customFormat="1" ht="20.25" customHeight="1">
      <c r="A47" s="27">
        <v>8</v>
      </c>
      <c r="B47" s="6" t="s">
        <v>98</v>
      </c>
      <c r="C47" s="6" t="s">
        <v>14</v>
      </c>
      <c r="D47" s="6" t="s">
        <v>91</v>
      </c>
      <c r="E47" s="28">
        <v>0.0022162037037037033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f>F47+G47+H47+I47+J47</f>
        <v>0</v>
      </c>
      <c r="L47" s="29">
        <f>K47*$M$4</f>
        <v>0</v>
      </c>
      <c r="M47" s="29">
        <f>E47+L47</f>
        <v>0.0022162037037037033</v>
      </c>
      <c r="N47" s="7">
        <v>8</v>
      </c>
    </row>
    <row r="48" spans="1:14" s="30" customFormat="1" ht="18.75">
      <c r="A48" s="27">
        <v>9</v>
      </c>
      <c r="B48" s="6" t="s">
        <v>47</v>
      </c>
      <c r="C48" s="6" t="s">
        <v>14</v>
      </c>
      <c r="D48" s="6" t="s">
        <v>49</v>
      </c>
      <c r="E48" s="28">
        <v>0.0023604166666666665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f>F48+G48+H48+I48+J48</f>
        <v>0</v>
      </c>
      <c r="L48" s="29">
        <f>K48*$M$4</f>
        <v>0</v>
      </c>
      <c r="M48" s="29">
        <f>E48+L48</f>
        <v>0.0023604166666666665</v>
      </c>
      <c r="N48" s="7">
        <v>9</v>
      </c>
    </row>
    <row r="49" spans="1:14" s="30" customFormat="1" ht="18.75">
      <c r="A49" s="27">
        <v>10</v>
      </c>
      <c r="B49" s="6" t="s">
        <v>78</v>
      </c>
      <c r="C49" s="6" t="s">
        <v>14</v>
      </c>
      <c r="D49" s="6" t="s">
        <v>73</v>
      </c>
      <c r="E49" s="28">
        <v>0.002023611111111111</v>
      </c>
      <c r="F49" s="13">
        <v>0</v>
      </c>
      <c r="G49" s="13">
        <v>0</v>
      </c>
      <c r="H49" s="13">
        <v>0</v>
      </c>
      <c r="I49" s="13">
        <v>3</v>
      </c>
      <c r="J49" s="13">
        <v>0</v>
      </c>
      <c r="K49" s="13">
        <f>F49+G49+H49+I49+J49</f>
        <v>3</v>
      </c>
      <c r="L49" s="29">
        <f>K49*$M$4</f>
        <v>0.0003472222222222222</v>
      </c>
      <c r="M49" s="29">
        <f>E49+L49</f>
        <v>0.0023708333333333333</v>
      </c>
      <c r="N49" s="7">
        <v>10</v>
      </c>
    </row>
    <row r="50" spans="1:14" s="30" customFormat="1" ht="18.75">
      <c r="A50" s="27">
        <v>11</v>
      </c>
      <c r="B50" s="6" t="s">
        <v>95</v>
      </c>
      <c r="C50" s="6" t="s">
        <v>14</v>
      </c>
      <c r="D50" s="6" t="s">
        <v>49</v>
      </c>
      <c r="E50" s="28">
        <v>0.0023738425925925928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f>F50+G50+H50+I50+J50</f>
        <v>0</v>
      </c>
      <c r="L50" s="29">
        <f>K50*$M$4</f>
        <v>0</v>
      </c>
      <c r="M50" s="29">
        <f>E50+L50</f>
        <v>0.0023738425925925928</v>
      </c>
      <c r="N50" s="7">
        <v>11</v>
      </c>
    </row>
    <row r="51" spans="1:14" s="30" customFormat="1" ht="18.75">
      <c r="A51" s="27">
        <v>12</v>
      </c>
      <c r="B51" s="6" t="s">
        <v>34</v>
      </c>
      <c r="C51" s="6" t="s">
        <v>14</v>
      </c>
      <c r="D51" s="6" t="s">
        <v>16</v>
      </c>
      <c r="E51" s="28">
        <v>0.0023748842592592593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f>F51+G51+H51+I51+J51</f>
        <v>0</v>
      </c>
      <c r="L51" s="29">
        <f>K51*$M$4</f>
        <v>0</v>
      </c>
      <c r="M51" s="29">
        <f>E51+L51</f>
        <v>0.0023748842592592593</v>
      </c>
      <c r="N51" s="7">
        <v>12</v>
      </c>
    </row>
    <row r="52" spans="1:14" s="30" customFormat="1" ht="18.75">
      <c r="A52" s="27">
        <v>13</v>
      </c>
      <c r="B52" s="25" t="s">
        <v>40</v>
      </c>
      <c r="C52" s="7" t="s">
        <v>14</v>
      </c>
      <c r="D52" s="6" t="s">
        <v>9</v>
      </c>
      <c r="E52" s="28">
        <v>0.002400578703703704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f>F52+G52+H52+I52+J52</f>
        <v>0</v>
      </c>
      <c r="L52" s="29">
        <f>K52*$M$4</f>
        <v>0</v>
      </c>
      <c r="M52" s="29">
        <f>E52+L52</f>
        <v>0.002400578703703704</v>
      </c>
      <c r="N52" s="7">
        <v>13</v>
      </c>
    </row>
    <row r="53" spans="1:14" s="30" customFormat="1" ht="18.75">
      <c r="A53" s="27">
        <v>14</v>
      </c>
      <c r="B53" s="26" t="s">
        <v>47</v>
      </c>
      <c r="C53" s="6" t="s">
        <v>14</v>
      </c>
      <c r="D53" s="6" t="s">
        <v>45</v>
      </c>
      <c r="E53" s="28">
        <v>0.002446990740740741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f>F53+G53+H53+I53+J53</f>
        <v>0</v>
      </c>
      <c r="L53" s="29">
        <f>K53*$M$4</f>
        <v>0</v>
      </c>
      <c r="M53" s="29">
        <f>E53+L53</f>
        <v>0.002446990740740741</v>
      </c>
      <c r="N53" s="7">
        <v>14</v>
      </c>
    </row>
    <row r="54" spans="1:14" s="30" customFormat="1" ht="18.75">
      <c r="A54" s="27">
        <v>15</v>
      </c>
      <c r="B54" s="6" t="s">
        <v>60</v>
      </c>
      <c r="C54" s="6" t="s">
        <v>14</v>
      </c>
      <c r="D54" s="6" t="s">
        <v>58</v>
      </c>
      <c r="E54" s="28">
        <v>0.0025528935185185186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f>F54+G54+H54+I54+J54</f>
        <v>0</v>
      </c>
      <c r="L54" s="29">
        <f>K54*$M$4</f>
        <v>0</v>
      </c>
      <c r="M54" s="29">
        <f>E54+L54</f>
        <v>0.0025528935185185186</v>
      </c>
      <c r="N54" s="7">
        <v>15</v>
      </c>
    </row>
    <row r="55" spans="1:14" s="30" customFormat="1" ht="18.75">
      <c r="A55" s="27">
        <v>16</v>
      </c>
      <c r="B55" s="6" t="s">
        <v>92</v>
      </c>
      <c r="C55" s="6" t="s">
        <v>14</v>
      </c>
      <c r="D55" s="6" t="s">
        <v>91</v>
      </c>
      <c r="E55" s="28">
        <v>0.0026815972222222224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f>F55+G55+H55+I55+J55</f>
        <v>0</v>
      </c>
      <c r="L55" s="29">
        <f>K55*$M$4</f>
        <v>0</v>
      </c>
      <c r="M55" s="29">
        <f>E55+L55</f>
        <v>0.0026815972222222224</v>
      </c>
      <c r="N55" s="7">
        <v>16</v>
      </c>
    </row>
    <row r="56" spans="1:14" s="30" customFormat="1" ht="18.75">
      <c r="A56" s="27">
        <v>17</v>
      </c>
      <c r="B56" s="25" t="s">
        <v>103</v>
      </c>
      <c r="C56" s="7" t="s">
        <v>14</v>
      </c>
      <c r="D56" s="6" t="s">
        <v>45</v>
      </c>
      <c r="E56" s="28">
        <v>0.0026883101851851855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f>F56+G56+H56+I56+J56</f>
        <v>0</v>
      </c>
      <c r="L56" s="29">
        <f>K56*$M$4</f>
        <v>0</v>
      </c>
      <c r="M56" s="29">
        <f>E56+L56</f>
        <v>0.0026883101851851855</v>
      </c>
      <c r="N56" s="7">
        <v>17</v>
      </c>
    </row>
    <row r="57" spans="1:14" s="30" customFormat="1" ht="18.75">
      <c r="A57" s="27">
        <v>18</v>
      </c>
      <c r="B57" s="6" t="s">
        <v>85</v>
      </c>
      <c r="C57" s="6" t="s">
        <v>14</v>
      </c>
      <c r="D57" s="6" t="s">
        <v>86</v>
      </c>
      <c r="E57" s="28">
        <v>0.002775925925925926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f>F57+G57+H57+I57+J57</f>
        <v>0</v>
      </c>
      <c r="L57" s="29">
        <f>K57*$M$4</f>
        <v>0</v>
      </c>
      <c r="M57" s="29">
        <f>E57+L57</f>
        <v>0.002775925925925926</v>
      </c>
      <c r="N57" s="7">
        <v>18</v>
      </c>
    </row>
    <row r="58" spans="1:14" s="30" customFormat="1" ht="18.75">
      <c r="A58" s="27">
        <v>19</v>
      </c>
      <c r="B58" s="6" t="s">
        <v>96</v>
      </c>
      <c r="C58" s="6" t="s">
        <v>14</v>
      </c>
      <c r="D58" s="6" t="s">
        <v>49</v>
      </c>
      <c r="E58" s="28">
        <v>0.0028901620370370366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f>F58+G58+H58+I58+J58</f>
        <v>0</v>
      </c>
      <c r="L58" s="29">
        <f>K58*$M$4</f>
        <v>0</v>
      </c>
      <c r="M58" s="29">
        <f>E58+L58</f>
        <v>0.0028901620370370366</v>
      </c>
      <c r="N58" s="7">
        <v>19</v>
      </c>
    </row>
    <row r="59" spans="1:14" s="30" customFormat="1" ht="18.75">
      <c r="A59" s="27">
        <v>20</v>
      </c>
      <c r="B59" s="6" t="s">
        <v>84</v>
      </c>
      <c r="C59" s="6" t="s">
        <v>14</v>
      </c>
      <c r="D59" s="6" t="s">
        <v>2</v>
      </c>
      <c r="E59" s="28">
        <v>0.00289375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f>F59+G59+H59+I59+J59</f>
        <v>0</v>
      </c>
      <c r="L59" s="29">
        <f>K59*$M$4</f>
        <v>0</v>
      </c>
      <c r="M59" s="29">
        <f>E59+L59</f>
        <v>0.00289375</v>
      </c>
      <c r="N59" s="7">
        <v>20</v>
      </c>
    </row>
    <row r="60" spans="1:14" s="30" customFormat="1" ht="18.75">
      <c r="A60" s="27">
        <v>21</v>
      </c>
      <c r="B60" s="6" t="s">
        <v>97</v>
      </c>
      <c r="C60" s="6" t="s">
        <v>14</v>
      </c>
      <c r="D60" s="6" t="s">
        <v>91</v>
      </c>
      <c r="E60" s="28">
        <v>0.00289375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f>F60+G60+H60+I60+J60</f>
        <v>0</v>
      </c>
      <c r="L60" s="29">
        <f>K60*$M$4</f>
        <v>0</v>
      </c>
      <c r="M60" s="29">
        <f>E60+L60</f>
        <v>0.00289375</v>
      </c>
      <c r="N60" s="7">
        <v>21</v>
      </c>
    </row>
    <row r="61" spans="1:14" s="30" customFormat="1" ht="18.75">
      <c r="A61" s="27">
        <v>22</v>
      </c>
      <c r="B61" s="25" t="s">
        <v>104</v>
      </c>
      <c r="C61" s="7" t="s">
        <v>14</v>
      </c>
      <c r="D61" s="6" t="s">
        <v>45</v>
      </c>
      <c r="E61" s="28">
        <v>0.0026162037037037035</v>
      </c>
      <c r="F61" s="13">
        <v>0</v>
      </c>
      <c r="G61" s="13">
        <v>0</v>
      </c>
      <c r="H61" s="13">
        <v>0</v>
      </c>
      <c r="I61" s="13">
        <v>3</v>
      </c>
      <c r="J61" s="13">
        <v>0</v>
      </c>
      <c r="K61" s="13">
        <f>F61+G61+H61+I61+J61</f>
        <v>3</v>
      </c>
      <c r="L61" s="29">
        <f>K61*$M$4</f>
        <v>0.0003472222222222222</v>
      </c>
      <c r="M61" s="29">
        <f>E61+L61</f>
        <v>0.0029634259259259258</v>
      </c>
      <c r="N61" s="7">
        <v>22</v>
      </c>
    </row>
    <row r="62" spans="1:14" s="30" customFormat="1" ht="18.75">
      <c r="A62" s="27">
        <v>23</v>
      </c>
      <c r="B62" s="6" t="s">
        <v>77</v>
      </c>
      <c r="C62" s="6" t="s">
        <v>14</v>
      </c>
      <c r="D62" s="6" t="s">
        <v>73</v>
      </c>
      <c r="E62" s="28">
        <v>0.002663888888888889</v>
      </c>
      <c r="F62" s="13">
        <v>0</v>
      </c>
      <c r="G62" s="13">
        <v>0</v>
      </c>
      <c r="H62" s="13">
        <v>0</v>
      </c>
      <c r="I62" s="13">
        <v>3</v>
      </c>
      <c r="J62" s="13">
        <v>0</v>
      </c>
      <c r="K62" s="13">
        <f>F62+G62+H62+I62+J62</f>
        <v>3</v>
      </c>
      <c r="L62" s="29">
        <f>K62*$M$4</f>
        <v>0.0003472222222222222</v>
      </c>
      <c r="M62" s="29">
        <f>E62+L62</f>
        <v>0.003011111111111111</v>
      </c>
      <c r="N62" s="7">
        <v>23</v>
      </c>
    </row>
    <row r="63" spans="1:14" s="30" customFormat="1" ht="18.75">
      <c r="A63" s="27">
        <v>24</v>
      </c>
      <c r="B63" s="6" t="s">
        <v>70</v>
      </c>
      <c r="C63" s="6" t="s">
        <v>14</v>
      </c>
      <c r="D63" s="6" t="s">
        <v>23</v>
      </c>
      <c r="E63" s="28">
        <v>0.002801273148148148</v>
      </c>
      <c r="F63" s="13">
        <v>0</v>
      </c>
      <c r="G63" s="13">
        <v>0</v>
      </c>
      <c r="H63" s="13">
        <v>0</v>
      </c>
      <c r="I63" s="13">
        <v>3</v>
      </c>
      <c r="J63" s="13">
        <v>0</v>
      </c>
      <c r="K63" s="13">
        <f>F63+G63+H63+I63+J63</f>
        <v>3</v>
      </c>
      <c r="L63" s="29">
        <f>K63*$M$4</f>
        <v>0.0003472222222222222</v>
      </c>
      <c r="M63" s="29">
        <f>E63+L63</f>
        <v>0.00314849537037037</v>
      </c>
      <c r="N63" s="7">
        <v>24</v>
      </c>
    </row>
    <row r="64" spans="1:14" s="30" customFormat="1" ht="18.75">
      <c r="A64" s="27">
        <v>25</v>
      </c>
      <c r="B64" s="6" t="s">
        <v>74</v>
      </c>
      <c r="C64" s="6" t="s">
        <v>14</v>
      </c>
      <c r="D64" s="6" t="s">
        <v>73</v>
      </c>
      <c r="E64" s="28">
        <v>0.00324837962962963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f>F64+G64+H64+I64+J64</f>
        <v>0</v>
      </c>
      <c r="L64" s="29">
        <f>K64*$M$4</f>
        <v>0</v>
      </c>
      <c r="M64" s="29">
        <f>E64+L64</f>
        <v>0.00324837962962963</v>
      </c>
      <c r="N64" s="7">
        <v>25</v>
      </c>
    </row>
    <row r="65" spans="1:14" s="30" customFormat="1" ht="18.75">
      <c r="A65" s="27">
        <v>26</v>
      </c>
      <c r="B65" s="6" t="s">
        <v>57</v>
      </c>
      <c r="C65" s="6" t="s">
        <v>14</v>
      </c>
      <c r="D65" s="6" t="s">
        <v>58</v>
      </c>
      <c r="E65" s="28">
        <v>0.003096412037037037</v>
      </c>
      <c r="F65" s="13">
        <v>0</v>
      </c>
      <c r="G65" s="13">
        <v>0</v>
      </c>
      <c r="H65" s="13">
        <v>0</v>
      </c>
      <c r="I65" s="13">
        <v>3</v>
      </c>
      <c r="J65" s="13">
        <v>0</v>
      </c>
      <c r="K65" s="13">
        <f>F65+G65+H65+I65+J65</f>
        <v>3</v>
      </c>
      <c r="L65" s="29">
        <f>K65*$M$4</f>
        <v>0.0003472222222222222</v>
      </c>
      <c r="M65" s="29">
        <f>E65+L65</f>
        <v>0.003443634259259259</v>
      </c>
      <c r="N65" s="7">
        <v>26</v>
      </c>
    </row>
    <row r="66" spans="1:14" s="30" customFormat="1" ht="18.75">
      <c r="A66" s="27">
        <v>27</v>
      </c>
      <c r="B66" s="6" t="s">
        <v>68</v>
      </c>
      <c r="C66" s="6" t="s">
        <v>14</v>
      </c>
      <c r="D66" s="6" t="s">
        <v>23</v>
      </c>
      <c r="E66" s="28">
        <v>0.0031081018518518515</v>
      </c>
      <c r="F66" s="13">
        <v>0</v>
      </c>
      <c r="G66" s="13">
        <v>0</v>
      </c>
      <c r="H66" s="13">
        <v>0</v>
      </c>
      <c r="I66" s="13">
        <v>3</v>
      </c>
      <c r="J66" s="13">
        <v>0</v>
      </c>
      <c r="K66" s="13">
        <f>F66+G66+H66+I66+J66</f>
        <v>3</v>
      </c>
      <c r="L66" s="29">
        <f>K66*$M$4</f>
        <v>0.0003472222222222222</v>
      </c>
      <c r="M66" s="29">
        <f>E66+L66</f>
        <v>0.0034553240740740738</v>
      </c>
      <c r="N66" s="7">
        <v>27</v>
      </c>
    </row>
    <row r="67" spans="1:14" s="30" customFormat="1" ht="18.75">
      <c r="A67" s="27">
        <v>28</v>
      </c>
      <c r="B67" s="6" t="s">
        <v>87</v>
      </c>
      <c r="C67" s="6" t="s">
        <v>14</v>
      </c>
      <c r="D67" s="6" t="s">
        <v>86</v>
      </c>
      <c r="E67" s="28">
        <v>0.0034627314814814816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f>F67+G67+H67+I67+J67</f>
        <v>0</v>
      </c>
      <c r="L67" s="29">
        <f>K67*$M$4</f>
        <v>0</v>
      </c>
      <c r="M67" s="29">
        <f>E67+L67</f>
        <v>0.0034627314814814816</v>
      </c>
      <c r="N67" s="7">
        <v>28</v>
      </c>
    </row>
    <row r="68" spans="1:14" s="30" customFormat="1" ht="18.75">
      <c r="A68" s="27">
        <v>29</v>
      </c>
      <c r="B68" s="6" t="s">
        <v>88</v>
      </c>
      <c r="C68" s="6" t="s">
        <v>14</v>
      </c>
      <c r="D68" s="6" t="s">
        <v>86</v>
      </c>
      <c r="E68" s="28">
        <v>0.0031156250000000003</v>
      </c>
      <c r="F68" s="13">
        <v>0</v>
      </c>
      <c r="G68" s="13">
        <v>0</v>
      </c>
      <c r="H68" s="13">
        <v>0</v>
      </c>
      <c r="I68" s="13">
        <v>3</v>
      </c>
      <c r="J68" s="13">
        <v>0</v>
      </c>
      <c r="K68" s="13">
        <f>F68+G68+H68+I68+J68</f>
        <v>3</v>
      </c>
      <c r="L68" s="29">
        <f>K68*$M$4</f>
        <v>0.0003472222222222222</v>
      </c>
      <c r="M68" s="29">
        <f>E68+L68</f>
        <v>0.0034628472222222226</v>
      </c>
      <c r="N68" s="7">
        <v>29</v>
      </c>
    </row>
    <row r="69" spans="1:14" s="30" customFormat="1" ht="18.75">
      <c r="A69" s="27">
        <v>30</v>
      </c>
      <c r="B69" s="6" t="s">
        <v>71</v>
      </c>
      <c r="C69" s="6" t="s">
        <v>14</v>
      </c>
      <c r="D69" s="6" t="s">
        <v>23</v>
      </c>
      <c r="E69" s="28">
        <v>0.003132407407407407</v>
      </c>
      <c r="F69" s="13">
        <v>0</v>
      </c>
      <c r="G69" s="13">
        <v>0</v>
      </c>
      <c r="H69" s="13">
        <v>0</v>
      </c>
      <c r="I69" s="13">
        <v>3</v>
      </c>
      <c r="J69" s="13">
        <v>0</v>
      </c>
      <c r="K69" s="13">
        <f>F69+G69+H69+I69+J69</f>
        <v>3</v>
      </c>
      <c r="L69" s="29">
        <f>K69*$M$4</f>
        <v>0.0003472222222222222</v>
      </c>
      <c r="M69" s="29">
        <f>E69+L69</f>
        <v>0.0034796296296296294</v>
      </c>
      <c r="N69" s="7">
        <v>30</v>
      </c>
    </row>
    <row r="70" spans="1:14" s="30" customFormat="1" ht="18.75">
      <c r="A70" s="27">
        <v>31</v>
      </c>
      <c r="B70" s="26" t="s">
        <v>48</v>
      </c>
      <c r="C70" s="6" t="s">
        <v>14</v>
      </c>
      <c r="D70" s="6" t="s">
        <v>45</v>
      </c>
      <c r="E70" s="28">
        <v>0.0034835648148148148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f>F70+G70+H70+I70+J70</f>
        <v>0</v>
      </c>
      <c r="L70" s="29">
        <f>K70*$M$4</f>
        <v>0</v>
      </c>
      <c r="M70" s="29">
        <f>E70+L70</f>
        <v>0.0034835648148148148</v>
      </c>
      <c r="N70" s="7">
        <v>31</v>
      </c>
    </row>
    <row r="71" spans="1:14" s="30" customFormat="1" ht="18.75">
      <c r="A71" s="27">
        <v>32</v>
      </c>
      <c r="B71" s="6" t="s">
        <v>69</v>
      </c>
      <c r="C71" s="6" t="s">
        <v>14</v>
      </c>
      <c r="D71" s="6" t="s">
        <v>23</v>
      </c>
      <c r="E71" s="28">
        <v>0.003365625</v>
      </c>
      <c r="F71" s="13">
        <v>0</v>
      </c>
      <c r="G71" s="13">
        <v>0</v>
      </c>
      <c r="H71" s="13">
        <v>0</v>
      </c>
      <c r="I71" s="13">
        <v>3</v>
      </c>
      <c r="J71" s="13">
        <v>0</v>
      </c>
      <c r="K71" s="13">
        <f>F71+G71+H71+I71+J71</f>
        <v>3</v>
      </c>
      <c r="L71" s="29">
        <f>K71*$M$4</f>
        <v>0.0003472222222222222</v>
      </c>
      <c r="M71" s="29">
        <f>E71+L71</f>
        <v>0.0037128472222222224</v>
      </c>
      <c r="N71" s="7">
        <v>32</v>
      </c>
    </row>
    <row r="72" spans="1:14" s="30" customFormat="1" ht="18.75">
      <c r="A72" s="27">
        <v>33</v>
      </c>
      <c r="B72" s="26" t="s">
        <v>42</v>
      </c>
      <c r="C72" s="6" t="s">
        <v>14</v>
      </c>
      <c r="D72" s="6" t="s">
        <v>9</v>
      </c>
      <c r="E72" s="28">
        <v>0.003421412037037037</v>
      </c>
      <c r="F72" s="13">
        <v>0</v>
      </c>
      <c r="G72" s="13">
        <v>0</v>
      </c>
      <c r="H72" s="13">
        <v>0</v>
      </c>
      <c r="I72" s="13">
        <v>3</v>
      </c>
      <c r="J72" s="13">
        <v>0</v>
      </c>
      <c r="K72" s="13">
        <f>F72+G72+H72+I72+J72</f>
        <v>3</v>
      </c>
      <c r="L72" s="29">
        <f>K72*$M$4</f>
        <v>0.0003472222222222222</v>
      </c>
      <c r="M72" s="29">
        <f>E72+L72</f>
        <v>0.0037686342592592593</v>
      </c>
      <c r="N72" s="7">
        <v>33</v>
      </c>
    </row>
    <row r="73" spans="1:14" s="30" customFormat="1" ht="18.75">
      <c r="A73" s="27">
        <v>34</v>
      </c>
      <c r="B73" s="6" t="s">
        <v>76</v>
      </c>
      <c r="C73" s="6" t="s">
        <v>14</v>
      </c>
      <c r="D73" s="6" t="s">
        <v>73</v>
      </c>
      <c r="E73" s="28">
        <v>0.003515162037037037</v>
      </c>
      <c r="F73" s="13">
        <v>0</v>
      </c>
      <c r="G73" s="13">
        <v>0</v>
      </c>
      <c r="H73" s="13">
        <v>0</v>
      </c>
      <c r="I73" s="13">
        <v>3</v>
      </c>
      <c r="J73" s="13">
        <v>0</v>
      </c>
      <c r="K73" s="13">
        <f>F73+G73+H73+I73+J73</f>
        <v>3</v>
      </c>
      <c r="L73" s="29">
        <f>K73*$M$4</f>
        <v>0.0003472222222222222</v>
      </c>
      <c r="M73" s="29">
        <f>E73+L73</f>
        <v>0.0038623842592592594</v>
      </c>
      <c r="N73" s="7">
        <v>34</v>
      </c>
    </row>
    <row r="74" spans="1:14" s="30" customFormat="1" ht="18.75">
      <c r="A74" s="27">
        <v>35</v>
      </c>
      <c r="B74" s="6" t="s">
        <v>101</v>
      </c>
      <c r="C74" s="6" t="s">
        <v>14</v>
      </c>
      <c r="D74" s="6" t="s">
        <v>91</v>
      </c>
      <c r="E74" s="28">
        <v>0.0041071759259259264</v>
      </c>
      <c r="F74" s="13">
        <v>0</v>
      </c>
      <c r="G74" s="13">
        <v>0</v>
      </c>
      <c r="H74" s="13">
        <v>0</v>
      </c>
      <c r="I74" s="13">
        <v>3</v>
      </c>
      <c r="J74" s="13">
        <v>0</v>
      </c>
      <c r="K74" s="13">
        <f>F74+G74+H74+I74+J74</f>
        <v>3</v>
      </c>
      <c r="L74" s="29">
        <f>K74*$M$4</f>
        <v>0.0003472222222222222</v>
      </c>
      <c r="M74" s="29">
        <f>E74+L74</f>
        <v>0.004454398148148148</v>
      </c>
      <c r="N74" s="7">
        <v>35</v>
      </c>
    </row>
    <row r="75" spans="1:14" s="30" customFormat="1" ht="18.75">
      <c r="A75" s="27">
        <v>36</v>
      </c>
      <c r="B75" s="6" t="s">
        <v>64</v>
      </c>
      <c r="C75" s="6" t="s">
        <v>14</v>
      </c>
      <c r="D75" s="6" t="s">
        <v>58</v>
      </c>
      <c r="E75" s="28">
        <v>0.0044832175925925925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f>F75+G75+H75+I75+J75</f>
        <v>0</v>
      </c>
      <c r="L75" s="29">
        <f>K75*$M$4</f>
        <v>0</v>
      </c>
      <c r="M75" s="29">
        <f>E75+L75</f>
        <v>0.0044832175925925925</v>
      </c>
      <c r="N75" s="7">
        <v>36</v>
      </c>
    </row>
  </sheetData>
  <sheetProtection/>
  <mergeCells count="16">
    <mergeCell ref="A8:N8"/>
    <mergeCell ref="A39:N39"/>
    <mergeCell ref="L6:L7"/>
    <mergeCell ref="M6:M7"/>
    <mergeCell ref="N6:N7"/>
    <mergeCell ref="L5:N5"/>
    <mergeCell ref="A3:N3"/>
    <mergeCell ref="A1:N1"/>
    <mergeCell ref="A4:K4"/>
    <mergeCell ref="A6:A7"/>
    <mergeCell ref="B6:B7"/>
    <mergeCell ref="C6:C7"/>
    <mergeCell ref="D6:D7"/>
    <mergeCell ref="E6:E7"/>
    <mergeCell ref="F6:J6"/>
    <mergeCell ref="K6:K7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2021-09-19T06:39:28Z</cp:lastPrinted>
  <dcterms:created xsi:type="dcterms:W3CDTF">1996-10-08T23:32:33Z</dcterms:created>
  <dcterms:modified xsi:type="dcterms:W3CDTF">2021-09-19T06:39:35Z</dcterms:modified>
  <cp:category/>
  <cp:version/>
  <cp:contentType/>
  <cp:contentStatus/>
</cp:coreProperties>
</file>