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аль 2021г.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C8" i="4" s="1"/>
  <c r="C3" i="4"/>
  <c r="C23" i="4" l="1"/>
  <c r="C25" i="4" s="1"/>
</calcChain>
</file>

<file path=xl/sharedStrings.xml><?xml version="1.0" encoding="utf-8"?>
<sst xmlns="http://schemas.openxmlformats.org/spreadsheetml/2006/main" count="54" uniqueCount="44">
  <si>
    <t xml:space="preserve">на р/сч </t>
  </si>
  <si>
    <t>переходящий остаток под отчет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</si>
  <si>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</si>
  <si>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</si>
  <si>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</si>
  <si>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</si>
  <si>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</si>
  <si>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</si>
  <si>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</si>
  <si>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</si>
  <si>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</si>
  <si>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</si>
  <si>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Расходы на услуги банка</t>
  </si>
  <si>
    <t>ПАО Сбербанк России</t>
  </si>
  <si>
    <t>4</t>
  </si>
  <si>
    <t>в т.ч переходящий остаток под отчет</t>
  </si>
  <si>
    <t>ООО Кристалия</t>
  </si>
  <si>
    <t>в т.ч.на р/с</t>
  </si>
  <si>
    <t>Зав.хоз Низамиева З.Ш.</t>
  </si>
  <si>
    <t>ООО Бассейн Сервис</t>
  </si>
  <si>
    <t>БФ Химический лицей "КНИТУ"</t>
  </si>
  <si>
    <t xml:space="preserve">  Отчет о работе Благотворительного Фонда "Химический лицей КНИТУ" за февраль 2021 г.</t>
  </si>
  <si>
    <t>Остаток средств на 01.02.2021г.</t>
  </si>
  <si>
    <t>Остаток средств на 01.03.2021</t>
  </si>
  <si>
    <t>Питьевая вода для лицеистов</t>
  </si>
  <si>
    <t>Разделительная дорожка для бассейна (1шт)</t>
  </si>
  <si>
    <t>ООО Деловые линии</t>
  </si>
  <si>
    <t>Резак для бумаги (В ЦМИТ)</t>
  </si>
  <si>
    <t>ООО Компсервис</t>
  </si>
  <si>
    <t>Доставка Разделительная дорожка для бассейна (1шт) (С-Петербург-Дубровка)</t>
  </si>
  <si>
    <t>ООО Амадей</t>
  </si>
  <si>
    <t>ООО Энтер</t>
  </si>
  <si>
    <t>Сдача годовой отчетности в фонды</t>
  </si>
  <si>
    <t>ООО Союз-Прибор</t>
  </si>
  <si>
    <t>Счетчик холодной воды в бассейн ЛИ</t>
  </si>
  <si>
    <t>Услуги по доставке Резака для бумаги (г.Москва-п.Дубровка)</t>
  </si>
  <si>
    <t>Доставка Разделительных дорожек для бассейна (4шт), оплаченных в январе 2021г.(С.Петербург-Дубровка)</t>
  </si>
  <si>
    <t>Расходы на участие, проживание, питание лицеистов и сопровождающих на Всероссийскую олимпиаду январь-февраль 2020-2021г.</t>
  </si>
  <si>
    <t>ГАОУ "Республиканский олимпиадный центр", ФГБОУ ВО Поволжская ГАФКСиТ, ГАОУ РОЦ МОиН РТ</t>
  </si>
  <si>
    <t>Расходы на проведение мероприятия 14 февраля (на англ.языке)</t>
  </si>
  <si>
    <t>Читай-город, ИП Александрова</t>
  </si>
  <si>
    <t>Тумба для обуви 6 шт. в гардероб лицея, услуги доставки</t>
  </si>
  <si>
    <t>методист Юнусова Р.М.</t>
  </si>
  <si>
    <t>педагог-организатор Русских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</si>
</sst>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2" fontId="2" fillId="0" borderId="0" xfId="0" applyNumberFormat="1" applyFont="1" applyAlignment="1"/>
    <xf numFmtId="4" fontId="1" fillId="0" borderId="0" xfId="0" applyNumberFormat="1" applyFont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2" fontId="1" fillId="0" borderId="5" xfId="0" applyNumberFormat="1" applyFont="1" applyBorder="1" applyAlignment="1"/>
    <xf numFmtId="0" fontId="0" fillId="0" borderId="17" xfId="0" applyBorder="1"/>
    <xf numFmtId="2" fontId="0" fillId="0" borderId="18" xfId="0" applyNumberFormat="1" applyBorder="1" applyAlignment="1"/>
    <xf numFmtId="0" fontId="2" fillId="0" borderId="13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vertical="top"/>
    </xf>
    <xf numFmtId="2" fontId="1" fillId="0" borderId="19" xfId="0" applyNumberFormat="1" applyFont="1" applyBorder="1" applyAlignment="1"/>
    <xf numFmtId="2" fontId="2" fillId="0" borderId="23" xfId="0" applyNumberFormat="1" applyFont="1" applyBorder="1" applyAlignment="1"/>
    <xf numFmtId="2" fontId="1" fillId="0" borderId="24" xfId="0" applyNumberFormat="1" applyFont="1" applyBorder="1" applyAlignment="1"/>
    <xf numFmtId="2" fontId="2" fillId="0" borderId="25" xfId="0" applyNumberFormat="1" applyFont="1" applyBorder="1" applyAlignment="1"/>
    <xf numFmtId="2" fontId="1" fillId="0" borderId="23" xfId="0" applyNumberFormat="1" applyFont="1" applyBorder="1" applyAlignment="1"/>
    <xf numFmtId="0" fontId="1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1" fillId="0" borderId="29" xfId="0" applyFont="1" applyBorder="1" applyAlignment="1"/>
    <xf numFmtId="0" fontId="1" fillId="0" borderId="22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/>
    <xf numFmtId="2" fontId="2" fillId="0" borderId="22" xfId="0" applyNumberFormat="1" applyFont="1" applyFill="1" applyBorder="1" applyAlignment="1"/>
    <xf numFmtId="0" fontId="2" fillId="0" borderId="33" xfId="0" applyFont="1" applyBorder="1" applyAlignment="1"/>
    <xf numFmtId="0" fontId="2" fillId="0" borderId="22" xfId="0" applyFont="1" applyFill="1" applyBorder="1" applyAlignment="1"/>
    <xf numFmtId="0" fontId="0" fillId="0" borderId="34" xfId="0" applyBorder="1" applyAlignment="1"/>
    <xf numFmtId="0" fontId="0" fillId="0" borderId="22" xfId="0" applyBorder="1" applyAlignment="1"/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0" fillId="0" borderId="29" xfId="0" applyBorder="1" applyAlignment="1">
      <alignment vertical="top"/>
    </xf>
    <xf numFmtId="2" fontId="2" fillId="0" borderId="22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 vertical="top"/>
    </xf>
    <xf numFmtId="2" fontId="3" fillId="2" borderId="22" xfId="0" applyNumberFormat="1" applyFont="1" applyFill="1" applyBorder="1" applyAlignment="1">
      <alignment vertical="top"/>
    </xf>
    <xf numFmtId="2" fontId="3" fillId="2" borderId="21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D15" sqref="D15"/>
    </sheetView>
  </sheetViews>
  <sheetFormatPr defaultRowHeight="15" x14ac:dyDescent="0.25"/>
  <cols>
    <col min="1" max="1" width="4.7109375" customWidth="1"/>
    <col min="2" max="2" width="56.85546875" customWidth="1"/>
    <col min="3" max="3" width="29.140625" customWidth="1"/>
    <col min="4" max="4" width="30.7109375" customWidth="1"/>
    <col min="5" max="5" width="16.7109375" customWidth="1"/>
    <col min="6" max="6" width="10.5703125" customWidth="1"/>
  </cols>
  <sheetData>
    <row r="1" spans="1:5" ht="15.75" x14ac:dyDescent="0.25">
      <c r="A1" s="1" t="s">
        <v>21</v>
      </c>
      <c r="B1" s="1"/>
      <c r="C1" s="1"/>
      <c r="D1" s="1"/>
      <c r="E1" s="2"/>
    </row>
    <row r="2" spans="1:5" ht="16.5" thickBot="1" x14ac:dyDescent="0.3">
      <c r="A2" s="3"/>
      <c r="B2" s="2"/>
      <c r="C2" s="2"/>
      <c r="D2" s="2"/>
      <c r="E2" s="2"/>
    </row>
    <row r="3" spans="1:5" ht="16.5" thickBot="1" x14ac:dyDescent="0.3">
      <c r="A3" s="29">
        <v>1</v>
      </c>
      <c r="B3" s="25" t="s">
        <v>22</v>
      </c>
      <c r="C3" s="22">
        <f>C4+C5</f>
        <v>453198.03</v>
      </c>
      <c r="D3" s="4"/>
      <c r="E3" s="2"/>
    </row>
    <row r="4" spans="1:5" ht="15.75" x14ac:dyDescent="0.25">
      <c r="A4" s="30"/>
      <c r="B4" s="26" t="s">
        <v>0</v>
      </c>
      <c r="C4" s="21">
        <v>375567.82</v>
      </c>
      <c r="D4" s="2"/>
      <c r="E4" s="2"/>
    </row>
    <row r="5" spans="1:5" ht="16.5" thickBot="1" x14ac:dyDescent="0.3">
      <c r="A5" s="31"/>
      <c r="B5" s="27" t="s">
        <v>1</v>
      </c>
      <c r="C5" s="23">
        <v>77630.210000000006</v>
      </c>
      <c r="D5" s="2"/>
      <c r="E5" s="2"/>
    </row>
    <row r="6" spans="1:5" ht="16.5" thickBot="1" x14ac:dyDescent="0.3">
      <c r="A6" s="32" t="s">
        <v>2</v>
      </c>
      <c r="B6" s="25" t="s">
        <v>3</v>
      </c>
      <c r="C6" s="22">
        <v>83300</v>
      </c>
      <c r="D6" s="2"/>
      <c r="E6" s="2"/>
    </row>
    <row r="7" spans="1:5" ht="15.75" x14ac:dyDescent="0.25">
      <c r="A7" s="30"/>
      <c r="B7" s="26"/>
      <c r="C7" s="24"/>
      <c r="D7" s="2"/>
      <c r="E7" s="2"/>
    </row>
    <row r="8" spans="1:5" ht="16.5" thickBot="1" x14ac:dyDescent="0.3">
      <c r="A8" s="33" t="s">
        <v>4</v>
      </c>
      <c r="B8" s="28" t="s">
        <v>5</v>
      </c>
      <c r="C8" s="20">
        <f>E8</f>
        <v>174658.27</v>
      </c>
      <c r="D8" s="2"/>
      <c r="E8" s="5">
        <f>SUM(E11:E22)</f>
        <v>174658.27</v>
      </c>
    </row>
    <row r="9" spans="1:5" ht="15.75" x14ac:dyDescent="0.25">
      <c r="A9" s="49"/>
      <c r="B9" s="45" t="s">
        <v>6</v>
      </c>
      <c r="C9" s="47" t="s">
        <v>7</v>
      </c>
      <c r="D9" s="8" t="s">
        <v>8</v>
      </c>
      <c r="E9" s="6" t="s">
        <v>9</v>
      </c>
    </row>
    <row r="10" spans="1:5" ht="16.5" thickBot="1" x14ac:dyDescent="0.3">
      <c r="A10" s="50"/>
      <c r="B10" s="46"/>
      <c r="C10" s="48"/>
      <c r="D10" s="9" t="s">
        <v>10</v>
      </c>
      <c r="E10" s="7" t="s">
        <v>11</v>
      </c>
    </row>
    <row r="11" spans="1:5" ht="16.5" thickBot="1" x14ac:dyDescent="0.3">
      <c r="A11" s="30"/>
      <c r="B11" s="53" t="s">
        <v>24</v>
      </c>
      <c r="C11" s="15" t="s">
        <v>16</v>
      </c>
      <c r="D11" s="13" t="s">
        <v>18</v>
      </c>
      <c r="E11" s="61">
        <v>16200</v>
      </c>
    </row>
    <row r="12" spans="1:5" ht="75.75" customHeight="1" thickBot="1" x14ac:dyDescent="0.3">
      <c r="A12" s="34"/>
      <c r="B12" s="54" t="s">
        <v>37</v>
      </c>
      <c r="C12" s="65" t="s">
        <v>38</v>
      </c>
      <c r="D12" s="13" t="s">
        <v>42</v>
      </c>
      <c r="E12" s="62">
        <v>49988</v>
      </c>
    </row>
    <row r="13" spans="1:5" ht="16.5" thickBot="1" x14ac:dyDescent="0.3">
      <c r="A13" s="35"/>
      <c r="B13" s="55" t="s">
        <v>25</v>
      </c>
      <c r="C13" s="14" t="s">
        <v>19</v>
      </c>
      <c r="D13" s="13" t="s">
        <v>18</v>
      </c>
      <c r="E13" s="63">
        <v>13553</v>
      </c>
    </row>
    <row r="14" spans="1:5" ht="35.25" customHeight="1" thickBot="1" x14ac:dyDescent="0.3">
      <c r="A14" s="35"/>
      <c r="B14" s="55" t="s">
        <v>36</v>
      </c>
      <c r="C14" s="16" t="s">
        <v>26</v>
      </c>
      <c r="D14" s="13" t="s">
        <v>18</v>
      </c>
      <c r="E14" s="64">
        <v>7820</v>
      </c>
    </row>
    <row r="15" spans="1:5" ht="32.25" thickBot="1" x14ac:dyDescent="0.3">
      <c r="A15" s="35"/>
      <c r="B15" s="55" t="s">
        <v>29</v>
      </c>
      <c r="C15" s="16" t="s">
        <v>26</v>
      </c>
      <c r="D15" s="18" t="s">
        <v>18</v>
      </c>
      <c r="E15" s="63">
        <v>2718</v>
      </c>
    </row>
    <row r="16" spans="1:5" ht="16.5" thickBot="1" x14ac:dyDescent="0.3">
      <c r="A16" s="35"/>
      <c r="B16" s="56" t="s">
        <v>27</v>
      </c>
      <c r="C16" s="51" t="s">
        <v>28</v>
      </c>
      <c r="D16" s="18" t="s">
        <v>18</v>
      </c>
      <c r="E16" s="64">
        <v>22700</v>
      </c>
    </row>
    <row r="17" spans="1:5" ht="32.25" thickBot="1" x14ac:dyDescent="0.3">
      <c r="A17" s="35"/>
      <c r="B17" s="56" t="s">
        <v>35</v>
      </c>
      <c r="C17" s="51" t="s">
        <v>26</v>
      </c>
      <c r="D17" s="18" t="s">
        <v>18</v>
      </c>
      <c r="E17" s="63">
        <v>1260</v>
      </c>
    </row>
    <row r="18" spans="1:5" ht="32.25" customHeight="1" thickBot="1" x14ac:dyDescent="0.3">
      <c r="A18" s="35"/>
      <c r="B18" s="56" t="s">
        <v>41</v>
      </c>
      <c r="C18" s="51" t="s">
        <v>30</v>
      </c>
      <c r="D18" s="18" t="s">
        <v>18</v>
      </c>
      <c r="E18" s="63">
        <v>45362</v>
      </c>
    </row>
    <row r="19" spans="1:5" ht="24.75" customHeight="1" thickBot="1" x14ac:dyDescent="0.3">
      <c r="A19" s="35"/>
      <c r="B19" s="56" t="s">
        <v>34</v>
      </c>
      <c r="C19" s="51" t="s">
        <v>33</v>
      </c>
      <c r="D19" s="18" t="s">
        <v>18</v>
      </c>
      <c r="E19" s="63">
        <v>8278.27</v>
      </c>
    </row>
    <row r="20" spans="1:5" ht="35.25" customHeight="1" thickBot="1" x14ac:dyDescent="0.3">
      <c r="A20" s="35"/>
      <c r="B20" s="56" t="s">
        <v>39</v>
      </c>
      <c r="C20" s="51" t="s">
        <v>40</v>
      </c>
      <c r="D20" s="52" t="s">
        <v>43</v>
      </c>
      <c r="E20" s="63">
        <v>2041</v>
      </c>
    </row>
    <row r="21" spans="1:5" ht="32.25" thickBot="1" x14ac:dyDescent="0.3">
      <c r="A21" s="35"/>
      <c r="B21" s="56" t="s">
        <v>32</v>
      </c>
      <c r="C21" s="51" t="s">
        <v>31</v>
      </c>
      <c r="D21" s="52" t="s">
        <v>20</v>
      </c>
      <c r="E21" s="63">
        <v>3000</v>
      </c>
    </row>
    <row r="22" spans="1:5" ht="16.5" thickBot="1" x14ac:dyDescent="0.3">
      <c r="A22" s="35"/>
      <c r="B22" s="57" t="s">
        <v>12</v>
      </c>
      <c r="C22" s="17" t="s">
        <v>13</v>
      </c>
      <c r="D22" s="19" t="s">
        <v>20</v>
      </c>
      <c r="E22" s="63">
        <v>1738</v>
      </c>
    </row>
    <row r="23" spans="1:5" ht="16.5" thickBot="1" x14ac:dyDescent="0.3">
      <c r="A23" s="36" t="s">
        <v>14</v>
      </c>
      <c r="B23" s="58" t="s">
        <v>23</v>
      </c>
      <c r="C23" s="10">
        <f>C3+C6-E8</f>
        <v>361839.76</v>
      </c>
      <c r="D23" s="39"/>
      <c r="E23" s="40"/>
    </row>
    <row r="24" spans="1:5" ht="16.5" thickBot="1" x14ac:dyDescent="0.3">
      <c r="A24" s="37"/>
      <c r="B24" s="59" t="s">
        <v>17</v>
      </c>
      <c r="C24" s="11">
        <v>339238.55</v>
      </c>
      <c r="D24" s="41"/>
      <c r="E24" s="42"/>
    </row>
    <row r="25" spans="1:5" ht="15.75" thickBot="1" x14ac:dyDescent="0.3">
      <c r="A25" s="38"/>
      <c r="B25" s="60" t="s">
        <v>15</v>
      </c>
      <c r="C25" s="12">
        <f>C23-C24</f>
        <v>22601.210000000021</v>
      </c>
      <c r="D25" s="43"/>
      <c r="E25" s="44"/>
    </row>
  </sheetData>
  <mergeCells count="3"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2021г.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2021-03-12T12:12:45Z</dcterms:modified>
</cp:coreProperties>
</file>