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/>
  <mc:AlternateContent xmlns:mc="http://schemas.openxmlformats.org/markup-compatibility/2006">
    <mc:Choice Requires="x15">
      <x15ac:absPath xmlns:x15ac="http://schemas.microsoft.com/office/spreadsheetml/2010/11/ac" url="C:\Users\tarak\Downloads\"/>
    </mc:Choice>
  </mc:AlternateContent>
  <xr:revisionPtr revIDLastSave="0" documentId="13_ncr:1_{D5DFEE1A-E520-4299-8677-A86188D4E359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3" i="1" l="1"/>
  <c r="F13" i="1"/>
  <c r="I13" i="1"/>
  <c r="B233" i="1"/>
  <c r="A233" i="1"/>
  <c r="L232" i="1"/>
  <c r="J232" i="1"/>
  <c r="I232" i="1"/>
  <c r="H232" i="1"/>
  <c r="G232" i="1"/>
  <c r="F232" i="1"/>
  <c r="F233" i="1" s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F127" i="1"/>
  <c r="B119" i="1"/>
  <c r="A119" i="1"/>
  <c r="L118" i="1"/>
  <c r="J118" i="1"/>
  <c r="I118" i="1"/>
  <c r="H118" i="1"/>
  <c r="G118" i="1"/>
  <c r="F118" i="1"/>
  <c r="F119" i="1" s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B100" i="1"/>
  <c r="A100" i="1"/>
  <c r="L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F62" i="1" s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I81" i="1" l="1"/>
  <c r="F176" i="1"/>
  <c r="G176" i="1"/>
  <c r="G62" i="1"/>
  <c r="G119" i="1"/>
  <c r="H62" i="1"/>
  <c r="I157" i="1"/>
  <c r="I214" i="1"/>
  <c r="J157" i="1"/>
  <c r="J214" i="1"/>
  <c r="F43" i="1"/>
  <c r="L157" i="1"/>
  <c r="L234" i="1" s="1"/>
  <c r="L214" i="1"/>
  <c r="J81" i="1"/>
  <c r="G43" i="1"/>
  <c r="G234" i="1" s="1"/>
  <c r="H43" i="1"/>
  <c r="H234" i="1" s="1"/>
  <c r="I43" i="1"/>
  <c r="F138" i="1"/>
  <c r="F195" i="1"/>
  <c r="I24" i="1"/>
  <c r="I234" i="1" s="1"/>
  <c r="J43" i="1"/>
  <c r="J234" i="1" s="1"/>
  <c r="G138" i="1"/>
  <c r="G195" i="1"/>
  <c r="F24" i="1"/>
  <c r="F234" i="1" s="1"/>
  <c r="L100" i="1"/>
  <c r="H138" i="1"/>
  <c r="H195" i="1"/>
  <c r="J24" i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<sst xmlns="http://schemas.openxmlformats.org/spreadsheetml/2006/main" count="480" uniqueCount="70">
  <si>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</si>
  <si>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</si>
  <si>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</si>
  <si>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</si>
  <si>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</si>
  <si>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</si>
  <si>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</si>
  <si>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</si>
  <si>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</si>
  <si>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</si>
  <si>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</si>
  <si>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</si>
  <si>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</si>
  <si>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</si>
  <si>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</si>
  <si>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</si>
  <si>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</si>
  <si>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</si>
  <si>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</si>
  <si>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</si>
  <si>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</si>
  <si>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</si>
  <si>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</si>
  <si>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</si>
  <si>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</si>
  <si>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</si>
  <si>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</si>
  <si>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</si>
  <si>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</si>
  <si>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</si>
  <si>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</si>
  <si>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</si>
  <si>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</si>
  <si>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</si>
  <si>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</si>
  <si>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</si>
  <si>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</si>
  <si>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</si>
  <si>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</si>
  <si>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</si>
  <si>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</si>
  <si>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</si>
  <si>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</si>
  <si>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</si>
  <si>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</si>
  <si>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</si>
  <si>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</si>
  <si>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</si>
  <si>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</si>
  <si>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</si>
  <si>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</si>
  <si>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</si>
  <si>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</si>
  <si>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</si>
  <si>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</si>
  <si>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</si>
  <si>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</si>
  <si>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СОСИСКИ ГОВЯЖЬИ "ХАЛЯЛЬ" ОТВАРНЫЕ С СОУСОМ</t>
  </si>
  <si>
    <t>243, 203</t>
  </si>
  <si>
    <t>МАКАРОННЫЕ ИЗДЕЛИЯ ОТВАРНЫЕ С МАСЛОМ И ПТИЦА ТУШЕНАЯ В СОУСЕ</t>
  </si>
  <si>
    <t>243</t>
  </si>
  <si>
    <t>290, 203</t>
  </si>
  <si>
    <t>КАША РАССЫПЧАТАЯ ПШЕНИЧНАЯ С МАСЛОМ И РЫБА, ТУШЕННАЯ В ТОМАТЕ С ОВОЩАМИ</t>
  </si>
  <si>
    <t>229, 171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</si>
  <si>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</si>
  <si>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</si>
  <si>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</si>
  <si>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</si>
  <si>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МБОУ "П-Урустамакская СОШ"</t>
  </si>
  <si>
    <t>Тараканов И.А.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</si>
</sst>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1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5" t="s">
        <v>68</v>
      </c>
      <c r="D1" s="106"/>
      <c r="E1" s="106"/>
      <c r="F1" s="11" t="s">
        <v>16</v>
      </c>
      <c r="G1" s="2" t="s">
        <v>17</v>
      </c>
      <c r="H1" s="107" t="s">
        <v>39</v>
      </c>
      <c r="I1" s="107"/>
      <c r="J1" s="107"/>
      <c r="K1" s="107"/>
    </row>
    <row r="2" spans="1:12" ht="18" x14ac:dyDescent="0.2">
      <c r="A2" s="34" t="s">
        <v>6</v>
      </c>
      <c r="C2" s="2"/>
      <c r="G2" s="2" t="s">
        <v>18</v>
      </c>
      <c r="H2" s="107" t="s">
        <v>69</v>
      </c>
      <c r="I2" s="107"/>
      <c r="J2" s="107"/>
      <c r="K2" s="107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 x14ac:dyDescent="0.25">
      <c r="A6" s="19">
        <v>1</v>
      </c>
      <c r="B6" s="20">
        <v>1</v>
      </c>
      <c r="C6" s="21" t="s">
        <v>20</v>
      </c>
      <c r="D6" s="64" t="s">
        <v>65</v>
      </c>
      <c r="E6" s="89" t="s">
        <v>64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69.430000000000007</v>
      </c>
    </row>
    <row r="7" spans="1:12" ht="15" x14ac:dyDescent="0.2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 x14ac:dyDescent="0.25">
      <c r="A8" s="22"/>
      <c r="B8" s="14"/>
      <c r="C8" s="10"/>
      <c r="D8" s="84" t="s">
        <v>22</v>
      </c>
      <c r="E8" s="89" t="s">
        <v>43</v>
      </c>
      <c r="F8" s="86">
        <v>215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 x14ac:dyDescent="0.2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 x14ac:dyDescent="0.3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 x14ac:dyDescent="0.2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x14ac:dyDescent="0.2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 x14ac:dyDescent="0.25">
      <c r="A13" s="23"/>
      <c r="B13" s="16"/>
      <c r="C13" s="7"/>
      <c r="D13" s="17" t="s">
        <v>33</v>
      </c>
      <c r="E13" s="8"/>
      <c r="F13" s="18">
        <f>SUM(F6:F12)</f>
        <v>525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18">
        <v>69.430000000000007</v>
      </c>
    </row>
    <row r="14" spans="1:12" ht="15" x14ac:dyDescent="0.2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8" t="s">
        <v>4</v>
      </c>
      <c r="D24" s="109"/>
      <c r="E24" s="30"/>
      <c r="F24" s="31">
        <f>F13+F23</f>
        <v>525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69.430000000000007</v>
      </c>
    </row>
    <row r="25" spans="1:12" ht="15.75" thickBot="1" x14ac:dyDescent="0.3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69.430000000000007</v>
      </c>
    </row>
    <row r="26" spans="1:12" ht="15" x14ac:dyDescent="0.2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 x14ac:dyDescent="0.2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 x14ac:dyDescent="0.2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 x14ac:dyDescent="0.2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 x14ac:dyDescent="0.2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.75" thickBot="1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99">
        <v>69.430000000000007</v>
      </c>
    </row>
    <row r="33" spans="1:12" ht="15" x14ac:dyDescent="0.2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8" t="s">
        <v>4</v>
      </c>
      <c r="D43" s="109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69.430000000000007</v>
      </c>
    </row>
    <row r="44" spans="1:12" ht="15" x14ac:dyDescent="0.25">
      <c r="A44" s="19">
        <v>1</v>
      </c>
      <c r="B44" s="20">
        <v>3</v>
      </c>
      <c r="C44" s="21" t="s">
        <v>20</v>
      </c>
      <c r="D44" s="6" t="s">
        <v>24</v>
      </c>
      <c r="E44" s="89" t="s">
        <v>66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69.430000000000007</v>
      </c>
    </row>
    <row r="45" spans="1:12" ht="24" x14ac:dyDescent="0.25">
      <c r="A45" s="22"/>
      <c r="B45" s="14"/>
      <c r="C45" s="10"/>
      <c r="D45" s="100" t="s">
        <v>21</v>
      </c>
      <c r="E45" s="85" t="s">
        <v>57</v>
      </c>
      <c r="F45" s="97">
        <v>243</v>
      </c>
      <c r="G45" s="87">
        <v>14.85</v>
      </c>
      <c r="H45" s="87">
        <v>18.75</v>
      </c>
      <c r="I45" s="87">
        <v>36.119999999999997</v>
      </c>
      <c r="J45" s="87">
        <v>369.03</v>
      </c>
      <c r="K45" s="88" t="s">
        <v>58</v>
      </c>
      <c r="L45" s="40"/>
    </row>
    <row r="46" spans="1:12" ht="15" x14ac:dyDescent="0.25">
      <c r="A46" s="22"/>
      <c r="B46" s="14"/>
      <c r="C46" s="10"/>
      <c r="D46" s="66" t="s">
        <v>22</v>
      </c>
      <c r="E46" s="89" t="s">
        <v>49</v>
      </c>
      <c r="F46" s="86">
        <v>208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 x14ac:dyDescent="0.2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 x14ac:dyDescent="0.2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 x14ac:dyDescent="0.2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 x14ac:dyDescent="0.2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 x14ac:dyDescent="0.25">
      <c r="A51" s="23"/>
      <c r="B51" s="16"/>
      <c r="C51" s="7"/>
      <c r="D51" s="17" t="s">
        <v>33</v>
      </c>
      <c r="E51" s="8"/>
      <c r="F51" s="18">
        <f>SUM(F44:F50)</f>
        <v>601</v>
      </c>
      <c r="G51" s="18">
        <f>SUM(G44:G50)</f>
        <v>19.200000000000003</v>
      </c>
      <c r="H51" s="18">
        <f>SUM(H44:H50)</f>
        <v>19.709999999999997</v>
      </c>
      <c r="I51" s="18">
        <f>SUM(I44:I50)</f>
        <v>83.7</v>
      </c>
      <c r="J51" s="18">
        <f>SUM(J44:J50)</f>
        <v>587.43000000000006</v>
      </c>
      <c r="K51" s="24"/>
      <c r="L51" s="18">
        <f t="shared" ref="L51" si="17">SUM(L44:L50)</f>
        <v>69.430000000000007</v>
      </c>
    </row>
    <row r="52" spans="1:12" ht="15" x14ac:dyDescent="0.2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8" t="s">
        <v>4</v>
      </c>
      <c r="D62" s="109"/>
      <c r="E62" s="30"/>
      <c r="F62" s="31">
        <f>F51+F61</f>
        <v>601</v>
      </c>
      <c r="G62" s="31">
        <f t="shared" ref="G62" si="22">G51+G61</f>
        <v>19.200000000000003</v>
      </c>
      <c r="H62" s="31">
        <f t="shared" ref="H62" si="23">H51+H61</f>
        <v>19.709999999999997</v>
      </c>
      <c r="I62" s="31">
        <f t="shared" ref="I62" si="24">I51+I61</f>
        <v>83.7</v>
      </c>
      <c r="J62" s="31">
        <f t="shared" ref="J62:L62" si="25">J51+J61</f>
        <v>587.43000000000006</v>
      </c>
      <c r="K62" s="31"/>
      <c r="L62" s="31">
        <f t="shared" si="25"/>
        <v>69.430000000000007</v>
      </c>
    </row>
    <row r="63" spans="1:12" ht="15" x14ac:dyDescent="0.2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88">
        <v>52</v>
      </c>
      <c r="L63" s="38">
        <v>69.430000000000007</v>
      </c>
    </row>
    <row r="64" spans="1:12" ht="15" x14ac:dyDescent="0.2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171</v>
      </c>
      <c r="L64" s="40"/>
    </row>
    <row r="65" spans="1:12" ht="15" x14ac:dyDescent="0.25">
      <c r="A65" s="22"/>
      <c r="B65" s="14"/>
      <c r="C65" s="10"/>
      <c r="D65" s="66" t="s">
        <v>22</v>
      </c>
      <c r="E65" s="89" t="s">
        <v>49</v>
      </c>
      <c r="F65" s="86">
        <v>208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350</v>
      </c>
      <c r="L65" s="40"/>
    </row>
    <row r="66" spans="1:12" ht="15" x14ac:dyDescent="0.2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97">
        <v>573</v>
      </c>
      <c r="L66" s="40"/>
    </row>
    <row r="67" spans="1:12" ht="15" x14ac:dyDescent="0.2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97">
        <v>574</v>
      </c>
      <c r="L67" s="40"/>
    </row>
    <row r="68" spans="1:12" ht="15" x14ac:dyDescent="0.2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 x14ac:dyDescent="0.2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 x14ac:dyDescent="0.25">
      <c r="A70" s="23"/>
      <c r="B70" s="16"/>
      <c r="C70" s="7"/>
      <c r="D70" s="17" t="s">
        <v>33</v>
      </c>
      <c r="E70" s="8"/>
      <c r="F70" s="18">
        <f>SUM(F63:F69)</f>
        <v>518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69.430000000000007</v>
      </c>
    </row>
    <row r="71" spans="1:12" ht="15" x14ac:dyDescent="0.2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8" t="s">
        <v>4</v>
      </c>
      <c r="D81" s="109"/>
      <c r="E81" s="30"/>
      <c r="F81" s="31">
        <f>F70+F80</f>
        <v>518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69.430000000000007</v>
      </c>
    </row>
    <row r="82" spans="1:12" ht="15" x14ac:dyDescent="0.25">
      <c r="A82" s="19">
        <v>1</v>
      </c>
      <c r="B82" s="20">
        <v>5</v>
      </c>
      <c r="C82" s="21" t="s">
        <v>20</v>
      </c>
      <c r="D82" s="64" t="s">
        <v>26</v>
      </c>
      <c r="E82" s="85" t="s">
        <v>67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69.430000000000007</v>
      </c>
    </row>
    <row r="83" spans="1:12" ht="15" x14ac:dyDescent="0.2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 x14ac:dyDescent="0.2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 x14ac:dyDescent="0.2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 x14ac:dyDescent="0.2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 x14ac:dyDescent="0.2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 x14ac:dyDescent="0.2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 x14ac:dyDescent="0.2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69.430000000000007</v>
      </c>
    </row>
    <row r="90" spans="1:12" ht="15" x14ac:dyDescent="0.2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 x14ac:dyDescent="0.2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8" t="s">
        <v>4</v>
      </c>
      <c r="D100" s="109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69.430000000000007</v>
      </c>
    </row>
    <row r="101" spans="1:12" ht="24" x14ac:dyDescent="0.25">
      <c r="A101" s="19">
        <v>1</v>
      </c>
      <c r="B101" s="20">
        <v>6</v>
      </c>
      <c r="C101" s="21" t="s">
        <v>20</v>
      </c>
      <c r="D101" s="64" t="s">
        <v>21</v>
      </c>
      <c r="E101" s="85" t="s">
        <v>59</v>
      </c>
      <c r="F101" s="102" t="s">
        <v>60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61</v>
      </c>
      <c r="L101" s="38">
        <v>69.430000000000007</v>
      </c>
    </row>
    <row r="102" spans="1:12" ht="15" x14ac:dyDescent="0.25">
      <c r="A102" s="22"/>
      <c r="B102" s="14"/>
      <c r="C102" s="10"/>
      <c r="D102" s="66" t="s">
        <v>22</v>
      </c>
      <c r="E102" s="89" t="s">
        <v>49</v>
      </c>
      <c r="F102" s="86">
        <v>208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 x14ac:dyDescent="0.2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 x14ac:dyDescent="0.2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 x14ac:dyDescent="0.2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 x14ac:dyDescent="0.2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 x14ac:dyDescent="0.2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 x14ac:dyDescent="0.25">
      <c r="A108" s="23"/>
      <c r="B108" s="16"/>
      <c r="C108" s="7"/>
      <c r="D108" s="17" t="s">
        <v>33</v>
      </c>
      <c r="E108" s="8"/>
      <c r="F108" s="18">
        <v>501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69.430000000000007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 x14ac:dyDescent="0.25">
      <c r="A119" s="28">
        <f>A101</f>
        <v>1</v>
      </c>
      <c r="B119" s="29">
        <f>B101</f>
        <v>6</v>
      </c>
      <c r="C119" s="108" t="s">
        <v>4</v>
      </c>
      <c r="D119" s="109"/>
      <c r="E119" s="30"/>
      <c r="F119" s="31">
        <f>F108+F118</f>
        <v>501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69.430000000000007</v>
      </c>
    </row>
    <row r="120" spans="1:12" ht="15" x14ac:dyDescent="0.2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69.430000000000007</v>
      </c>
    </row>
    <row r="121" spans="1:12" ht="15" x14ac:dyDescent="0.25">
      <c r="A121" s="13"/>
      <c r="B121" s="14"/>
      <c r="C121" s="10"/>
      <c r="D121" s="65" t="s">
        <v>29</v>
      </c>
      <c r="E121" s="85" t="s">
        <v>54</v>
      </c>
      <c r="F121" s="86">
        <v>205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 x14ac:dyDescent="0.2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 x14ac:dyDescent="0.2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 x14ac:dyDescent="0.2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 x14ac:dyDescent="0.2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 x14ac:dyDescent="0.2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 x14ac:dyDescent="0.25">
      <c r="A127" s="15"/>
      <c r="B127" s="16"/>
      <c r="C127" s="7"/>
      <c r="D127" s="17" t="s">
        <v>33</v>
      </c>
      <c r="E127" s="8"/>
      <c r="F127" s="18">
        <f>SUM(F120:F126)</f>
        <v>555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69.430000000000007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8" t="s">
        <v>4</v>
      </c>
      <c r="D138" s="109"/>
      <c r="E138" s="30"/>
      <c r="F138" s="31">
        <f>F127+F137</f>
        <v>555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69.430000000000007</v>
      </c>
    </row>
    <row r="139" spans="1:12" ht="24" x14ac:dyDescent="0.25">
      <c r="A139" s="19">
        <v>2</v>
      </c>
      <c r="B139" s="20">
        <v>2</v>
      </c>
      <c r="C139" s="21" t="s">
        <v>20</v>
      </c>
      <c r="D139" s="100" t="s">
        <v>21</v>
      </c>
      <c r="E139" s="85" t="s">
        <v>57</v>
      </c>
      <c r="F139" s="97">
        <v>243</v>
      </c>
      <c r="G139" s="87">
        <v>14.85</v>
      </c>
      <c r="H139" s="87">
        <v>18.75</v>
      </c>
      <c r="I139" s="87">
        <v>36.119999999999997</v>
      </c>
      <c r="J139" s="87">
        <v>369.03</v>
      </c>
      <c r="K139" s="88" t="s">
        <v>58</v>
      </c>
      <c r="L139" s="38">
        <v>69.430000000000007</v>
      </c>
    </row>
    <row r="140" spans="1:12" ht="15" x14ac:dyDescent="0.25">
      <c r="A140" s="22"/>
      <c r="B140" s="14"/>
      <c r="C140" s="10"/>
      <c r="D140" s="66" t="s">
        <v>22</v>
      </c>
      <c r="E140" s="89" t="s">
        <v>49</v>
      </c>
      <c r="F140" s="86">
        <v>208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 x14ac:dyDescent="0.2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25">
      <c r="A142" s="22"/>
      <c r="B142" s="14"/>
      <c r="C142" s="10"/>
      <c r="D142" s="66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 x14ac:dyDescent="0.2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 x14ac:dyDescent="0.2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 x14ac:dyDescent="0.2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6"/>
      <c r="C146" s="7"/>
      <c r="D146" s="17" t="s">
        <v>33</v>
      </c>
      <c r="E146" s="8"/>
      <c r="F146" s="18">
        <f>SUM(F139:F145)</f>
        <v>501</v>
      </c>
      <c r="G146" s="18">
        <f t="shared" ref="G146:J146" si="60">SUM(G139:G145)</f>
        <v>18.8</v>
      </c>
      <c r="H146" s="18">
        <f t="shared" si="60"/>
        <v>19.309999999999999</v>
      </c>
      <c r="I146" s="18">
        <f t="shared" si="60"/>
        <v>73.899999999999991</v>
      </c>
      <c r="J146" s="18">
        <f t="shared" si="60"/>
        <v>540.42999999999995</v>
      </c>
      <c r="K146" s="24"/>
      <c r="L146" s="18">
        <f t="shared" ref="L146" si="61">SUM(L139:L145)</f>
        <v>69.430000000000007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8" t="s">
        <v>4</v>
      </c>
      <c r="D157" s="109"/>
      <c r="E157" s="30"/>
      <c r="F157" s="31">
        <f>F146+F156</f>
        <v>501</v>
      </c>
      <c r="G157" s="31">
        <f t="shared" ref="G157" si="64">G146+G156</f>
        <v>18.8</v>
      </c>
      <c r="H157" s="31">
        <f t="shared" ref="H157" si="65">H146+H156</f>
        <v>19.309999999999999</v>
      </c>
      <c r="I157" s="31">
        <f t="shared" ref="I157" si="66">I146+I156</f>
        <v>73.899999999999991</v>
      </c>
      <c r="J157" s="31">
        <f t="shared" ref="J157:L157" si="67">J146+J156</f>
        <v>540.42999999999995</v>
      </c>
      <c r="K157" s="31"/>
      <c r="L157" s="31">
        <f t="shared" si="67"/>
        <v>69.430000000000007</v>
      </c>
    </row>
    <row r="158" spans="1:12" ht="25.15" customHeight="1" x14ac:dyDescent="0.25">
      <c r="A158" s="19">
        <v>2</v>
      </c>
      <c r="B158" s="20">
        <v>3</v>
      </c>
      <c r="C158" s="21" t="s">
        <v>20</v>
      </c>
      <c r="D158" s="64" t="s">
        <v>21</v>
      </c>
      <c r="E158" s="104" t="s">
        <v>62</v>
      </c>
      <c r="F158" s="86">
        <v>243</v>
      </c>
      <c r="G158" s="87">
        <v>15.1</v>
      </c>
      <c r="H158" s="87">
        <v>18.57</v>
      </c>
      <c r="I158" s="87">
        <v>44.57</v>
      </c>
      <c r="J158" s="87">
        <v>397</v>
      </c>
      <c r="K158" s="88" t="s">
        <v>63</v>
      </c>
      <c r="L158" s="38">
        <v>69.430000000000007</v>
      </c>
    </row>
    <row r="159" spans="1:12" ht="15" x14ac:dyDescent="0.25">
      <c r="A159" s="22"/>
      <c r="B159" s="14"/>
      <c r="C159" s="10"/>
      <c r="D159" s="66" t="s">
        <v>22</v>
      </c>
      <c r="E159" s="89" t="s">
        <v>43</v>
      </c>
      <c r="F159" s="86">
        <v>215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 x14ac:dyDescent="0.2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 x14ac:dyDescent="0.2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 x14ac:dyDescent="0.2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 x14ac:dyDescent="0.2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 x14ac:dyDescent="0.2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 x14ac:dyDescent="0.25">
      <c r="A165" s="23"/>
      <c r="B165" s="16"/>
      <c r="C165" s="7"/>
      <c r="D165" s="17" t="s">
        <v>33</v>
      </c>
      <c r="E165" s="8"/>
      <c r="F165" s="18">
        <f>SUM(F158:F164)</f>
        <v>508</v>
      </c>
      <c r="G165" s="18">
        <f t="shared" ref="G165:J165" si="68">SUM(G158:G164)</f>
        <v>19.110000000000003</v>
      </c>
      <c r="H165" s="18">
        <f t="shared" si="68"/>
        <v>19.13</v>
      </c>
      <c r="I165" s="18">
        <f t="shared" si="68"/>
        <v>82.55</v>
      </c>
      <c r="J165" s="18">
        <f t="shared" si="68"/>
        <v>570.40000000000009</v>
      </c>
      <c r="K165" s="24"/>
      <c r="L165" s="18">
        <f t="shared" ref="L165" si="69">SUM(L158:L164)</f>
        <v>69.430000000000007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8" t="s">
        <v>4</v>
      </c>
      <c r="D176" s="109"/>
      <c r="E176" s="30"/>
      <c r="F176" s="31">
        <f>F165+F175</f>
        <v>508</v>
      </c>
      <c r="G176" s="31">
        <f t="shared" ref="G176" si="72">G165+G175</f>
        <v>19.110000000000003</v>
      </c>
      <c r="H176" s="31">
        <f t="shared" ref="H176" si="73">H165+H175</f>
        <v>19.13</v>
      </c>
      <c r="I176" s="31">
        <f t="shared" ref="I176" si="74">I165+I175</f>
        <v>82.55</v>
      </c>
      <c r="J176" s="31">
        <f t="shared" ref="J176:L176" si="75">J165+J175</f>
        <v>570.40000000000009</v>
      </c>
      <c r="K176" s="31"/>
      <c r="L176" s="31">
        <f t="shared" si="75"/>
        <v>69.430000000000007</v>
      </c>
    </row>
    <row r="177" spans="1:12" ht="15" x14ac:dyDescent="0.25">
      <c r="A177" s="19">
        <v>2</v>
      </c>
      <c r="B177" s="20">
        <v>4</v>
      </c>
      <c r="C177" s="21" t="s">
        <v>20</v>
      </c>
      <c r="D177" s="64" t="s">
        <v>26</v>
      </c>
      <c r="E177" s="89" t="s">
        <v>64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69.430000000000007</v>
      </c>
    </row>
    <row r="178" spans="1:12" ht="15" x14ac:dyDescent="0.2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 x14ac:dyDescent="0.25">
      <c r="A179" s="22"/>
      <c r="B179" s="14"/>
      <c r="C179" s="10"/>
      <c r="D179" s="66" t="s">
        <v>22</v>
      </c>
      <c r="E179" s="89" t="s">
        <v>49</v>
      </c>
      <c r="F179" s="86">
        <v>208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 x14ac:dyDescent="0.2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 x14ac:dyDescent="0.2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 x14ac:dyDescent="0.2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 x14ac:dyDescent="0.2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25">
      <c r="A184" s="23"/>
      <c r="B184" s="16"/>
      <c r="C184" s="7"/>
      <c r="D184" s="17" t="s">
        <v>33</v>
      </c>
      <c r="E184" s="8"/>
      <c r="F184" s="18">
        <f>SUM(F177:F183)</f>
        <v>518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69.430000000000007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8" t="s">
        <v>4</v>
      </c>
      <c r="D195" s="109"/>
      <c r="E195" s="30"/>
      <c r="F195" s="31">
        <f>F184+F194</f>
        <v>518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69.430000000000007</v>
      </c>
    </row>
    <row r="196" spans="1:12" ht="15" x14ac:dyDescent="0.25">
      <c r="A196" s="19">
        <v>2</v>
      </c>
      <c r="B196" s="20">
        <v>5</v>
      </c>
      <c r="C196" s="21" t="s">
        <v>20</v>
      </c>
      <c r="D196" s="64" t="s">
        <v>26</v>
      </c>
      <c r="E196" s="85" t="s">
        <v>67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69.430000000000007</v>
      </c>
    </row>
    <row r="197" spans="1:12" ht="15" x14ac:dyDescent="0.2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 x14ac:dyDescent="0.2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 x14ac:dyDescent="0.2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 x14ac:dyDescent="0.2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 x14ac:dyDescent="0.2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 x14ac:dyDescent="0.2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 x14ac:dyDescent="0.2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69.430000000000007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 x14ac:dyDescent="0.2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 x14ac:dyDescent="0.2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 x14ac:dyDescent="0.2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 x14ac:dyDescent="0.2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 x14ac:dyDescent="0.2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 x14ac:dyDescent="0.2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 x14ac:dyDescent="0.2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 x14ac:dyDescent="0.2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 x14ac:dyDescent="0.2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8" t="s">
        <v>4</v>
      </c>
      <c r="D214" s="109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69.430000000000007</v>
      </c>
    </row>
    <row r="215" spans="1:12" ht="24" x14ac:dyDescent="0.25">
      <c r="A215" s="19">
        <v>2</v>
      </c>
      <c r="B215" s="20">
        <v>6</v>
      </c>
      <c r="C215" s="21" t="s">
        <v>20</v>
      </c>
      <c r="D215" s="64" t="s">
        <v>21</v>
      </c>
      <c r="E215" s="85" t="s">
        <v>59</v>
      </c>
      <c r="F215" s="102" t="s">
        <v>60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61</v>
      </c>
      <c r="L215" s="38">
        <v>69.430000000000007</v>
      </c>
    </row>
    <row r="216" spans="1:12" ht="15" x14ac:dyDescent="0.25">
      <c r="A216" s="22"/>
      <c r="B216" s="14"/>
      <c r="C216" s="10"/>
      <c r="D216" s="66" t="s">
        <v>22</v>
      </c>
      <c r="E216" s="89" t="s">
        <v>49</v>
      </c>
      <c r="F216" s="86">
        <v>208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 x14ac:dyDescent="0.2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 x14ac:dyDescent="0.2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 x14ac:dyDescent="0.2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 x14ac:dyDescent="0.2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 x14ac:dyDescent="0.2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 x14ac:dyDescent="0.25">
      <c r="A222" s="23"/>
      <c r="B222" s="16"/>
      <c r="C222" s="7"/>
      <c r="D222" s="17" t="s">
        <v>33</v>
      </c>
      <c r="E222" s="8"/>
      <c r="F222" s="18">
        <v>501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69.430000000000007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 x14ac:dyDescent="0.2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 x14ac:dyDescent="0.2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 x14ac:dyDescent="0.2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 x14ac:dyDescent="0.2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 x14ac:dyDescent="0.2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 x14ac:dyDescent="0.2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 x14ac:dyDescent="0.2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 x14ac:dyDescent="0.2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 x14ac:dyDescent="0.2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8" t="s">
        <v>4</v>
      </c>
      <c r="D233" s="109"/>
      <c r="E233" s="30"/>
      <c r="F233" s="31">
        <f>F222+F232</f>
        <v>501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69.430000000000007</v>
      </c>
    </row>
    <row r="234" spans="1:12" ht="13.5" thickBot="1" x14ac:dyDescent="0.25">
      <c r="A234" s="26"/>
      <c r="B234" s="27"/>
      <c r="C234" s="110" t="s">
        <v>5</v>
      </c>
      <c r="D234" s="110"/>
      <c r="E234" s="110"/>
      <c r="F234" s="33">
        <f>(F24+F43+F62+F81+F100+F119+F138+F157+F176+F195)/(IF(F24=0,0,1)+IF(F43=0,0,1)+IF(F62=0,0,1)+IF(F81=0,0,1)+IF(F100=0,0,1)+IF(F119=0,0,1)+IF(F138=0,0,1)+IF(F157=0,0,1)+IF(F176=0,0,1)+IF(F195=0,0,1))</f>
        <v>526.70000000000005</v>
      </c>
      <c r="G234" s="33">
        <f>(G24+G43+G62+G81+G100+G119+G138+G157+G176+G195)/(IF(G24=0,0,1)+IF(G43=0,0,1)+IF(G62=0,0,1)+IF(G81=0,0,1)+IF(G100=0,0,1)+IF(G119=0,0,1)+IF(G138=0,0,1)+IF(G157=0,0,1)+IF(G176=0,0,1)+IF(G195=0,0,1))</f>
        <v>18.857000000000006</v>
      </c>
      <c r="H234" s="33">
        <f>(H24+H43+H62+H81+H100+H119+H138+H157+H176+H195)/(IF(H24=0,0,1)+IF(H43=0,0,1)+IF(H62=0,0,1)+IF(H81=0,0,1)+IF(H100=0,0,1)+IF(H119=0,0,1)+IF(H138=0,0,1)+IF(H157=0,0,1)+IF(H176=0,0,1)+IF(H195=0,0,1))</f>
        <v>19.230799999999999</v>
      </c>
      <c r="I234" s="33">
        <f>(I24+I43+I62+I81+I100+I119+I138+I157+I176+I195)/(IF(I24=0,0,1)+IF(I43=0,0,1)+IF(I62=0,0,1)+IF(I81=0,0,1)+IF(I100=0,0,1)+IF(I119=0,0,1)+IF(I138=0,0,1)+IF(I157=0,0,1)+IF(I176=0,0,1)+IF(I195=0,0,1))</f>
        <v>81.1036</v>
      </c>
      <c r="J234" s="33">
        <f>(J24+J43+J62+J81+J100+J119+J138+J157+J176+J195)/(IF(J24=0,0,1)+IF(J43=0,0,1)+IF(J62=0,0,1)+IF(J81=0,0,1)+IF(J100=0,0,1)+IF(J119=0,0,1)+IF(J138=0,0,1)+IF(J157=0,0,1)+IF(J176=0,0,1)+IF(J195=0,0,1))</f>
        <v>572.15300000000002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tarak</cp:lastModifiedBy>
  <dcterms:created xsi:type="dcterms:W3CDTF">2022-05-16T14:23:56Z</dcterms:created>
  <dcterms:modified xsi:type="dcterms:W3CDTF">2025-10-01T14:29:33Z</dcterms:modified>
</cp:coreProperties>
</file>