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!\Downloads\"/>
    </mc:Choice>
  </mc:AlternateContent>
  <xr:revisionPtr revIDLastSave="0" documentId="8_{3A05D6DD-E7F4-4291-987A-71301AA93B1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4" i="1" l="1"/>
  <c r="H204" i="1"/>
  <c r="I204" i="1"/>
  <c r="J204" i="1"/>
  <c r="K204" i="1"/>
  <c r="L204" i="1"/>
  <c r="F204" i="1"/>
  <c r="G51" i="1" l="1"/>
  <c r="J184" i="1"/>
  <c r="H108" i="1"/>
  <c r="G108" i="1"/>
  <c r="J165" i="1"/>
  <c r="H165" i="1"/>
  <c r="G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H51" i="1"/>
  <c r="F184" i="1"/>
  <c r="F108" i="1"/>
  <c r="G184" i="1" l="1"/>
  <c r="J108" i="1" l="1"/>
  <c r="I108" i="1"/>
  <c r="G32" i="1"/>
  <c r="J203" i="1" l="1"/>
  <c r="H203" i="1"/>
  <c r="G175" i="1"/>
  <c r="G176" i="1" s="1"/>
  <c r="I70" i="1"/>
  <c r="I203" i="1"/>
  <c r="G203" i="1"/>
  <c r="F203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<sst xmlns="http://schemas.openxmlformats.org/spreadsheetml/2006/main" count="319" uniqueCount="100">
  <si>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</si>
  <si>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</si>
  <si>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</si>
  <si>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</si>
  <si>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</si>
  <si>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</si>
  <si>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</si>
  <si>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</si>
  <si>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</si>
  <si>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</si>
  <si>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</si>
  <si>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</si>
  <si>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</si>
  <si>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</si>
  <si>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</si>
  <si>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</si>
  <si>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</si>
  <si>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</si>
  <si>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</si>
  <si>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</si>
  <si>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</si>
  <si>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</si>
  <si>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</si>
  <si>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</si>
  <si>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</si>
  <si>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</si>
  <si>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</si>
  <si>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</si>
  <si>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</si>
  <si>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</si>
  <si>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</si>
  <si>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</si>
  <si>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</si>
  <si>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</si>
  <si>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</si>
  <si>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</si>
  <si>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</si>
  <si>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</si>
  <si>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</si>
  <si>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</si>
  <si>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</si>
  <si>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</si>
  <si>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</si>
  <si>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</si>
  <si>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</si>
  <si>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</si>
  <si>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</si>
  <si>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</si>
  <si>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</si>
  <si>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</si>
  <si>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</si>
  <si>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</si>
  <si>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</si>
  <si>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</si>
  <si>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</si>
  <si>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</si>
  <si>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</si>
  <si>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</si>
  <si>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</si>
  <si>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</si>
  <si>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</si>
  <si>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</si>
  <si>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</si>
  <si>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</si>
  <si>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</si>
  <si>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</si>
  <si>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</si>
  <si>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</si>
  <si>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</si>
  <si>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</si>
  <si>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</si>
  <si>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</si>
  <si>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</si>
  <si>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</si>
  <si>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</si>
  <si>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</si>
  <si>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</si>
  <si>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</si>
  <si>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</si>
  <si>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</si>
  <si>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</si>
  <si>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</si>
  <si>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</si>
  <si>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</si>
  <si>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</si>
  <si>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</si>
  <si>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</si>
  <si>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</si>
  <si>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</si>
  <si>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</si>
  <si>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</si>
  <si>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</si>
  <si>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</si>
  <si>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</si>
  <si>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</si>
  <si>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</si>
  <si>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</si>
  <si>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 xml:space="preserve">заместитель генерального директора АО "Департамент продовольствия и социального питания г.Казани" </t>
  </si>
  <si>
    <t>Агапова А.К.</t>
  </si>
  <si>
    <t>МАОУ "Прогимназия №29"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</si>
</sst>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04"/>
  <sheetViews>
    <sheetView tabSelected="1" view="pageBreakPreview" zoomScale="142" zoomScaleNormal="142" zoomScaleSheetLayoutView="142" workbookViewId="0">
      <pane xSplit="4" ySplit="5" topLeftCell="E203" activePane="bottomRight" state="frozen"/>
      <selection pane="topRight" activeCell="E1" sqref="E1"/>
      <selection pane="bottomLeft" activeCell="A6" sqref="A6"/>
      <selection pane="bottomRight" activeCell="L204" sqref="L20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24" t="s">
        <v>99</v>
      </c>
      <c r="D1" s="125"/>
      <c r="E1" s="125"/>
      <c r="F1" s="5" t="s">
        <v>14</v>
      </c>
      <c r="G1" s="4" t="s">
        <v>15</v>
      </c>
      <c r="H1" s="126" t="s">
        <v>97</v>
      </c>
      <c r="I1" s="126"/>
      <c r="J1" s="126"/>
      <c r="K1" s="126"/>
    </row>
    <row r="2" spans="1:12" ht="21.75" customHeight="1" x14ac:dyDescent="0.2">
      <c r="A2" s="6" t="s">
        <v>45</v>
      </c>
      <c r="B2" s="4"/>
      <c r="C2" s="4"/>
      <c r="D2" s="3"/>
      <c r="E2" s="4"/>
      <c r="F2" s="4"/>
      <c r="G2" s="4" t="s">
        <v>16</v>
      </c>
      <c r="H2" s="126" t="s">
        <v>98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</v>
      </c>
      <c r="I3" s="49">
        <v>10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8" t="s">
        <v>49</v>
      </c>
      <c r="F6" s="85">
        <v>90</v>
      </c>
      <c r="G6" s="86">
        <v>9.3680000000000003</v>
      </c>
      <c r="H6" s="86">
        <v>12.811</v>
      </c>
      <c r="I6" s="86">
        <v>6.2169999999999996</v>
      </c>
      <c r="J6" s="85">
        <v>178</v>
      </c>
      <c r="K6" s="69" t="s">
        <v>51</v>
      </c>
      <c r="L6" s="70"/>
    </row>
    <row r="7" spans="1:12" ht="15" x14ac:dyDescent="0.25">
      <c r="A7" s="15"/>
      <c r="B7" s="16"/>
      <c r="C7" s="17"/>
      <c r="D7" s="20" t="s">
        <v>19</v>
      </c>
      <c r="E7" s="42" t="s">
        <v>52</v>
      </c>
      <c r="F7" s="63">
        <v>150</v>
      </c>
      <c r="G7" s="66">
        <v>6.6219999999999999</v>
      </c>
      <c r="H7" s="66">
        <v>5.399</v>
      </c>
      <c r="I7" s="66">
        <v>41.875</v>
      </c>
      <c r="J7" s="63">
        <v>242</v>
      </c>
      <c r="K7" s="62" t="s">
        <v>53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6">
        <v>2.1000000000000001E-2</v>
      </c>
      <c r="H8" s="66">
        <v>5.0000000000000001E-3</v>
      </c>
      <c r="I8" s="66">
        <v>7.9889999999999999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6">
        <v>2.52</v>
      </c>
      <c r="H9" s="66">
        <v>0.36</v>
      </c>
      <c r="I9" s="66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1"/>
    </row>
    <row r="11" spans="1:12" ht="15" x14ac:dyDescent="0.25">
      <c r="A11" s="15"/>
      <c r="B11" s="16"/>
      <c r="C11" s="17"/>
      <c r="D11" s="20" t="s">
        <v>24</v>
      </c>
      <c r="E11" s="42" t="s">
        <v>55</v>
      </c>
      <c r="F11" s="63">
        <v>60</v>
      </c>
      <c r="G11" s="66">
        <v>0.66</v>
      </c>
      <c r="H11" s="66">
        <v>0.12</v>
      </c>
      <c r="I11" s="66">
        <v>2.2799999999999998</v>
      </c>
      <c r="J11" s="63">
        <v>14</v>
      </c>
      <c r="K11" s="62" t="s">
        <v>56</v>
      </c>
      <c r="L11" s="61"/>
    </row>
    <row r="12" spans="1:12" ht="15" x14ac:dyDescent="0.25">
      <c r="A12" s="15"/>
      <c r="B12" s="16"/>
      <c r="C12" s="17"/>
      <c r="D12" s="87" t="s">
        <v>58</v>
      </c>
      <c r="E12" s="42" t="s">
        <v>86</v>
      </c>
      <c r="F12" s="63">
        <v>40</v>
      </c>
      <c r="G12" s="66">
        <v>0.9</v>
      </c>
      <c r="H12" s="66">
        <v>1.9690000000000001</v>
      </c>
      <c r="I12" s="66">
        <v>6.75</v>
      </c>
      <c r="J12" s="63">
        <v>48</v>
      </c>
      <c r="K12" s="62" t="s">
        <v>57</v>
      </c>
      <c r="L12" s="61"/>
    </row>
    <row r="13" spans="1:12" ht="15" x14ac:dyDescent="0.25">
      <c r="A13" s="23"/>
      <c r="B13" s="24"/>
      <c r="C13" s="25"/>
      <c r="D13" s="26" t="s">
        <v>31</v>
      </c>
      <c r="E13" s="71"/>
      <c r="F13" s="72">
        <f>SUM(F6:F12)</f>
        <v>588</v>
      </c>
      <c r="G13" s="73">
        <f>SUM(G5:G12)</f>
        <v>20.090999999999998</v>
      </c>
      <c r="H13" s="73">
        <f>SUM(H5:H12)</f>
        <v>20.664000000000001</v>
      </c>
      <c r="I13" s="73">
        <f>SUM(I5:I12)</f>
        <v>83.950999999999993</v>
      </c>
      <c r="J13" s="72">
        <f>SUM(J5:J12)</f>
        <v>605</v>
      </c>
      <c r="K13" s="74"/>
      <c r="L13" s="72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2" t="s">
        <v>4</v>
      </c>
      <c r="D24" s="123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7" t="s">
        <v>19</v>
      </c>
      <c r="E25" s="88" t="s">
        <v>48</v>
      </c>
      <c r="F25" s="89">
        <v>90</v>
      </c>
      <c r="G25" s="90">
        <v>8.9160000000000004</v>
      </c>
      <c r="H25" s="90">
        <v>7.5430000000000001</v>
      </c>
      <c r="I25" s="90">
        <v>8.7579999999999991</v>
      </c>
      <c r="J25" s="89">
        <v>139</v>
      </c>
      <c r="K25" s="80" t="s">
        <v>42</v>
      </c>
      <c r="L25" s="70"/>
    </row>
    <row r="26" spans="1:12" ht="15" x14ac:dyDescent="0.25">
      <c r="A26" s="37"/>
      <c r="B26" s="16"/>
      <c r="C26" s="17"/>
      <c r="D26" s="20" t="s">
        <v>19</v>
      </c>
      <c r="E26" s="42" t="s">
        <v>87</v>
      </c>
      <c r="F26" s="63">
        <v>150</v>
      </c>
      <c r="G26" s="66">
        <v>3.282</v>
      </c>
      <c r="H26" s="66">
        <v>4.657</v>
      </c>
      <c r="I26" s="66">
        <v>22.027000000000001</v>
      </c>
      <c r="J26" s="63">
        <v>146</v>
      </c>
      <c r="K26" s="62" t="s">
        <v>88</v>
      </c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59</v>
      </c>
      <c r="F27" s="63">
        <v>200</v>
      </c>
      <c r="G27" s="66">
        <v>2.1000000000000001E-2</v>
      </c>
      <c r="H27" s="66">
        <v>5.0000000000000001E-3</v>
      </c>
      <c r="I27" s="66">
        <v>5.0000000000000001E-3</v>
      </c>
      <c r="J27" s="63">
        <v>0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6">
        <v>2.52</v>
      </c>
      <c r="H28" s="66">
        <v>0.36</v>
      </c>
      <c r="I28" s="66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4"/>
      <c r="F29" s="94"/>
      <c r="G29" s="94"/>
      <c r="H29" s="94"/>
      <c r="I29" s="94"/>
      <c r="J29" s="94"/>
      <c r="K29" s="94"/>
      <c r="L29" s="61"/>
    </row>
    <row r="30" spans="1:12" ht="15" x14ac:dyDescent="0.25">
      <c r="A30" s="37"/>
      <c r="B30" s="16"/>
      <c r="C30" s="17"/>
      <c r="D30" s="20" t="s">
        <v>24</v>
      </c>
      <c r="E30" s="42" t="s">
        <v>63</v>
      </c>
      <c r="F30" s="63">
        <v>60</v>
      </c>
      <c r="G30" s="66">
        <v>0.70199999999999996</v>
      </c>
      <c r="H30" s="66">
        <v>3.0510000000000002</v>
      </c>
      <c r="I30" s="66">
        <v>6.72</v>
      </c>
      <c r="J30" s="63">
        <v>58</v>
      </c>
      <c r="K30" s="62" t="s">
        <v>64</v>
      </c>
      <c r="L30" s="61"/>
    </row>
    <row r="31" spans="1:12" ht="15" x14ac:dyDescent="0.25">
      <c r="A31" s="37"/>
      <c r="B31" s="16"/>
      <c r="C31" s="17"/>
      <c r="D31" s="87" t="s">
        <v>58</v>
      </c>
      <c r="E31" s="42" t="s">
        <v>76</v>
      </c>
      <c r="F31" s="63">
        <v>16.5</v>
      </c>
      <c r="G31" s="66">
        <v>1</v>
      </c>
      <c r="H31" s="66">
        <v>3.4</v>
      </c>
      <c r="I31" s="66">
        <v>8.5</v>
      </c>
      <c r="J31" s="63">
        <v>70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1"/>
      <c r="F32" s="72">
        <f>SUM(F25:F31)</f>
        <v>556.5</v>
      </c>
      <c r="G32" s="73">
        <f>SUM(G25:G31)</f>
        <v>16.441000000000003</v>
      </c>
      <c r="H32" s="73">
        <f>SUM(H25:H31)</f>
        <v>19.015999999999998</v>
      </c>
      <c r="I32" s="73">
        <f>SUM(I25:I31)</f>
        <v>64.849999999999994</v>
      </c>
      <c r="J32" s="72">
        <f>SUM(J25:J31)</f>
        <v>504</v>
      </c>
      <c r="K32" s="74"/>
      <c r="L32" s="72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2" t="s">
        <v>4</v>
      </c>
      <c r="D43" s="123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8" t="s">
        <v>89</v>
      </c>
      <c r="F44" s="89">
        <v>90</v>
      </c>
      <c r="G44" s="90">
        <v>8.0649999999999995</v>
      </c>
      <c r="H44" s="90">
        <v>5.7990000000000004</v>
      </c>
      <c r="I44" s="90">
        <v>2.9580000000000002</v>
      </c>
      <c r="J44" s="89">
        <v>96</v>
      </c>
      <c r="K44" s="80" t="s">
        <v>90</v>
      </c>
      <c r="L44" s="70"/>
    </row>
    <row r="45" spans="1:12" ht="15" x14ac:dyDescent="0.25">
      <c r="A45" s="15"/>
      <c r="B45" s="16"/>
      <c r="C45" s="17"/>
      <c r="D45" s="20" t="s">
        <v>19</v>
      </c>
      <c r="E45" s="42" t="s">
        <v>47</v>
      </c>
      <c r="F45" s="63">
        <v>150</v>
      </c>
      <c r="G45" s="66">
        <v>5.4020000000000001</v>
      </c>
      <c r="H45" s="66">
        <v>3.8679999999999999</v>
      </c>
      <c r="I45" s="66">
        <v>29.306000000000001</v>
      </c>
      <c r="J45" s="63">
        <v>174</v>
      </c>
      <c r="K45" s="62" t="s">
        <v>46</v>
      </c>
      <c r="L45" s="76"/>
    </row>
    <row r="46" spans="1:12" ht="24" x14ac:dyDescent="0.25">
      <c r="A46" s="15"/>
      <c r="B46" s="16"/>
      <c r="C46" s="17"/>
      <c r="D46" s="97" t="s">
        <v>20</v>
      </c>
      <c r="E46" s="98" t="s">
        <v>60</v>
      </c>
      <c r="F46" s="63">
        <v>200</v>
      </c>
      <c r="G46" s="63">
        <v>0.8</v>
      </c>
      <c r="H46" s="63">
        <v>6.4000000000000001E-2</v>
      </c>
      <c r="I46" s="66">
        <v>9.4600000000000009</v>
      </c>
      <c r="J46" s="63">
        <v>42</v>
      </c>
      <c r="K46" s="95" t="s">
        <v>61</v>
      </c>
      <c r="L46" s="76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6">
        <v>2.52</v>
      </c>
      <c r="H47" s="66">
        <v>0.36</v>
      </c>
      <c r="I47" s="66">
        <v>18.84</v>
      </c>
      <c r="J47" s="63">
        <v>91</v>
      </c>
      <c r="K47" s="67"/>
      <c r="L47" s="76"/>
    </row>
    <row r="48" spans="1:12" ht="15" x14ac:dyDescent="0.25">
      <c r="A48" s="15"/>
      <c r="B48" s="16"/>
      <c r="C48" s="17"/>
      <c r="D48" s="20" t="s">
        <v>22</v>
      </c>
      <c r="E48" s="42" t="s">
        <v>43</v>
      </c>
      <c r="F48" s="63">
        <v>100</v>
      </c>
      <c r="G48" s="66">
        <v>0.4</v>
      </c>
      <c r="H48" s="66">
        <v>0.4</v>
      </c>
      <c r="I48" s="66">
        <v>9.8000000000000007</v>
      </c>
      <c r="J48" s="63">
        <v>47</v>
      </c>
      <c r="K48" s="62" t="s">
        <v>54</v>
      </c>
      <c r="L48" s="61"/>
    </row>
    <row r="49" spans="1:12" ht="15" x14ac:dyDescent="0.25">
      <c r="A49" s="15"/>
      <c r="B49" s="16"/>
      <c r="C49" s="17"/>
      <c r="D49" s="20" t="s">
        <v>24</v>
      </c>
      <c r="E49" s="99" t="s">
        <v>66</v>
      </c>
      <c r="F49" s="100">
        <v>60</v>
      </c>
      <c r="G49" s="101">
        <v>0.93100000000000005</v>
      </c>
      <c r="H49" s="101">
        <v>3.0510000000000002</v>
      </c>
      <c r="I49" s="101">
        <v>5.6449999999999996</v>
      </c>
      <c r="J49" s="100">
        <v>54</v>
      </c>
      <c r="K49" s="78" t="s">
        <v>67</v>
      </c>
      <c r="L49" s="61"/>
    </row>
    <row r="50" spans="1:12" ht="15" x14ac:dyDescent="0.25">
      <c r="A50" s="15"/>
      <c r="B50" s="16"/>
      <c r="C50" s="17"/>
      <c r="D50" s="87" t="s">
        <v>58</v>
      </c>
      <c r="E50" s="42" t="s">
        <v>62</v>
      </c>
      <c r="F50" s="63">
        <v>30</v>
      </c>
      <c r="G50" s="63">
        <v>2.0680000000000001</v>
      </c>
      <c r="H50" s="63">
        <v>4.3410000000000002</v>
      </c>
      <c r="I50" s="63">
        <v>11.864000000000001</v>
      </c>
      <c r="J50" s="63">
        <v>101</v>
      </c>
      <c r="K50" s="22" t="s">
        <v>65</v>
      </c>
      <c r="L50" s="61"/>
    </row>
    <row r="51" spans="1:12" ht="15" x14ac:dyDescent="0.25">
      <c r="A51" s="23"/>
      <c r="B51" s="24"/>
      <c r="C51" s="25"/>
      <c r="D51" s="26" t="s">
        <v>31</v>
      </c>
      <c r="E51" s="71"/>
      <c r="F51" s="72">
        <f>SUM(F44:F50)</f>
        <v>670</v>
      </c>
      <c r="G51" s="73">
        <f>SUM(G44:G50)</f>
        <v>20.186</v>
      </c>
      <c r="H51" s="73">
        <f>SUM(H44:H50)</f>
        <v>17.882999999999999</v>
      </c>
      <c r="I51" s="73">
        <f t="shared" ref="I51:J51" si="8">SUM(I44:I50)</f>
        <v>87.873000000000005</v>
      </c>
      <c r="J51" s="72">
        <f t="shared" si="8"/>
        <v>605</v>
      </c>
      <c r="K51" s="74"/>
      <c r="L51" s="72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2" t="s">
        <v>4</v>
      </c>
      <c r="D62" s="123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2" t="s">
        <v>40</v>
      </c>
      <c r="F63" s="103">
        <v>190</v>
      </c>
      <c r="G63" s="104">
        <v>13.404</v>
      </c>
      <c r="H63" s="104">
        <v>14.443</v>
      </c>
      <c r="I63" s="104">
        <v>35.064999999999998</v>
      </c>
      <c r="J63" s="103">
        <v>324</v>
      </c>
      <c r="K63" s="59" t="s">
        <v>37</v>
      </c>
      <c r="L63" s="70"/>
    </row>
    <row r="64" spans="1:12" ht="15" x14ac:dyDescent="0.25">
      <c r="A64" s="15"/>
      <c r="B64" s="16"/>
      <c r="C64" s="17"/>
      <c r="D64" s="40"/>
      <c r="E64" s="91"/>
      <c r="F64" s="92"/>
      <c r="G64" s="93"/>
      <c r="H64" s="93"/>
      <c r="I64" s="93"/>
      <c r="J64" s="92"/>
      <c r="K64" s="105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79</v>
      </c>
      <c r="F65" s="63">
        <v>200</v>
      </c>
      <c r="G65" s="66">
        <v>0.13500000000000001</v>
      </c>
      <c r="H65" s="66">
        <v>2.3E-2</v>
      </c>
      <c r="I65" s="66">
        <v>11.15</v>
      </c>
      <c r="J65" s="63">
        <v>46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6">
        <v>2.52</v>
      </c>
      <c r="H66" s="66">
        <v>0.36</v>
      </c>
      <c r="I66" s="66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43</v>
      </c>
      <c r="F67" s="63">
        <v>100</v>
      </c>
      <c r="G67" s="66">
        <v>0.4</v>
      </c>
      <c r="H67" s="66">
        <v>0.4</v>
      </c>
      <c r="I67" s="66">
        <v>9.8000000000000007</v>
      </c>
      <c r="J67" s="63">
        <v>47</v>
      </c>
      <c r="K67" s="62" t="s">
        <v>54</v>
      </c>
      <c r="L67" s="61"/>
    </row>
    <row r="68" spans="1:12" ht="15" x14ac:dyDescent="0.25">
      <c r="A68" s="15"/>
      <c r="B68" s="16"/>
      <c r="C68" s="17"/>
      <c r="D68" s="40"/>
      <c r="E68" s="94"/>
      <c r="F68" s="94"/>
      <c r="G68" s="94"/>
      <c r="H68" s="94"/>
      <c r="I68" s="94"/>
      <c r="J68" s="94"/>
      <c r="K68" s="94"/>
      <c r="L68" s="19"/>
    </row>
    <row r="69" spans="1:12" ht="15" x14ac:dyDescent="0.25">
      <c r="A69" s="15"/>
      <c r="B69" s="16"/>
      <c r="C69" s="17"/>
      <c r="D69" s="87" t="s">
        <v>58</v>
      </c>
      <c r="E69" s="42" t="s">
        <v>91</v>
      </c>
      <c r="F69" s="63">
        <v>15</v>
      </c>
      <c r="G69" s="63">
        <v>1.246</v>
      </c>
      <c r="H69" s="63">
        <v>4.3140000000000001</v>
      </c>
      <c r="I69" s="66">
        <v>9.27</v>
      </c>
      <c r="J69" s="63">
        <v>81</v>
      </c>
      <c r="K69" s="22" t="s">
        <v>68</v>
      </c>
      <c r="L69" s="19"/>
    </row>
    <row r="70" spans="1:12" ht="15" x14ac:dyDescent="0.25">
      <c r="A70" s="23"/>
      <c r="B70" s="24"/>
      <c r="C70" s="25"/>
      <c r="D70" s="26" t="s">
        <v>31</v>
      </c>
      <c r="E70" s="71"/>
      <c r="F70" s="72">
        <f>SUM(F63:F69)</f>
        <v>545</v>
      </c>
      <c r="G70" s="73">
        <f>SUM(G63:G69)</f>
        <v>17.704999999999998</v>
      </c>
      <c r="H70" s="72">
        <f t="shared" ref="H70" si="13">SUM(H63:H69)</f>
        <v>19.54</v>
      </c>
      <c r="I70" s="72">
        <f>SUM(I63:I69)</f>
        <v>84.124999999999986</v>
      </c>
      <c r="J70" s="72">
        <f t="shared" ref="J70" si="14">SUM(J63:J69)</f>
        <v>589</v>
      </c>
      <c r="K70" s="74"/>
      <c r="L70" s="72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2" t="s">
        <v>4</v>
      </c>
      <c r="D81" s="123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8" t="s">
        <v>92</v>
      </c>
      <c r="F82" s="89">
        <v>190</v>
      </c>
      <c r="G82" s="90">
        <v>14.363</v>
      </c>
      <c r="H82" s="90">
        <v>15.717000000000001</v>
      </c>
      <c r="I82" s="90">
        <v>29.286000000000001</v>
      </c>
      <c r="J82" s="89">
        <v>316</v>
      </c>
      <c r="K82" s="81" t="s">
        <v>93</v>
      </c>
      <c r="L82" s="70"/>
    </row>
    <row r="83" spans="1:12" ht="15" x14ac:dyDescent="0.25">
      <c r="A83" s="15"/>
      <c r="B83" s="16"/>
      <c r="C83" s="17"/>
      <c r="D83" s="107"/>
      <c r="E83" s="60"/>
      <c r="F83" s="61"/>
      <c r="G83" s="61"/>
      <c r="H83" s="61"/>
      <c r="I83" s="61"/>
      <c r="J83" s="61"/>
      <c r="K83" s="62"/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71</v>
      </c>
      <c r="F84" s="63">
        <v>200</v>
      </c>
      <c r="G84" s="66">
        <v>0.12</v>
      </c>
      <c r="H84" s="66">
        <v>0.03</v>
      </c>
      <c r="I84" s="66">
        <v>11.57</v>
      </c>
      <c r="J84" s="63">
        <v>48</v>
      </c>
      <c r="K84" s="96" t="s">
        <v>72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6">
        <v>2.52</v>
      </c>
      <c r="H85" s="66">
        <v>0.36</v>
      </c>
      <c r="I85" s="66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20" t="s">
        <v>22</v>
      </c>
      <c r="E86" s="42" t="s">
        <v>75</v>
      </c>
      <c r="F86" s="63">
        <v>125</v>
      </c>
      <c r="G86" s="66">
        <v>0</v>
      </c>
      <c r="H86" s="66">
        <v>0</v>
      </c>
      <c r="I86" s="66">
        <v>15</v>
      </c>
      <c r="J86" s="63">
        <v>60</v>
      </c>
      <c r="K86" s="62"/>
      <c r="L86" s="61"/>
    </row>
    <row r="87" spans="1:12" ht="15" x14ac:dyDescent="0.25">
      <c r="A87" s="15"/>
      <c r="B87" s="16"/>
      <c r="C87" s="17"/>
      <c r="D87" s="20" t="s">
        <v>24</v>
      </c>
      <c r="E87" s="42" t="s">
        <v>73</v>
      </c>
      <c r="F87" s="63">
        <v>60</v>
      </c>
      <c r="G87" s="63">
        <v>0.85499999999999998</v>
      </c>
      <c r="H87" s="63">
        <v>3.653</v>
      </c>
      <c r="I87" s="63">
        <v>5.016</v>
      </c>
      <c r="J87" s="63">
        <v>56</v>
      </c>
      <c r="K87" s="62" t="s">
        <v>74</v>
      </c>
      <c r="L87" s="61"/>
    </row>
    <row r="88" spans="1:12" ht="15" x14ac:dyDescent="0.25">
      <c r="A88" s="15"/>
      <c r="B88" s="16"/>
      <c r="C88" s="17"/>
      <c r="D88" s="107"/>
      <c r="E88" s="60"/>
      <c r="F88" s="61"/>
      <c r="G88" s="61"/>
      <c r="H88" s="61"/>
      <c r="I88" s="61"/>
      <c r="J88" s="61"/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1"/>
      <c r="F89" s="72">
        <f>SUM(F82:F88)</f>
        <v>615</v>
      </c>
      <c r="G89" s="72">
        <f t="shared" ref="G89:I89" si="19">SUM(G82:G88)</f>
        <v>17.858000000000001</v>
      </c>
      <c r="H89" s="72">
        <f t="shared" si="19"/>
        <v>19.759999999999998</v>
      </c>
      <c r="I89" s="72">
        <f t="shared" si="19"/>
        <v>79.712000000000003</v>
      </c>
      <c r="J89" s="72">
        <f>SUM(J82:J88)</f>
        <v>571</v>
      </c>
      <c r="K89" s="74"/>
      <c r="L89" s="72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2" t="s">
        <v>4</v>
      </c>
      <c r="D100" s="123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8" t="s">
        <v>49</v>
      </c>
      <c r="F101" s="85">
        <v>90</v>
      </c>
      <c r="G101" s="86">
        <v>9.3680000000000003</v>
      </c>
      <c r="H101" s="86">
        <v>12.811</v>
      </c>
      <c r="I101" s="86">
        <v>6.2169999999999996</v>
      </c>
      <c r="J101" s="85">
        <v>178</v>
      </c>
      <c r="K101" s="69" t="s">
        <v>51</v>
      </c>
      <c r="L101" s="70"/>
    </row>
    <row r="102" spans="1:12" ht="15" x14ac:dyDescent="0.25">
      <c r="A102" s="15"/>
      <c r="B102" s="16"/>
      <c r="C102" s="17"/>
      <c r="D102" s="20" t="s">
        <v>19</v>
      </c>
      <c r="E102" s="42" t="s">
        <v>77</v>
      </c>
      <c r="F102" s="63">
        <v>150</v>
      </c>
      <c r="G102" s="66">
        <v>3.5</v>
      </c>
      <c r="H102" s="66">
        <v>4.6429999999999998</v>
      </c>
      <c r="I102" s="66">
        <v>22.027999999999999</v>
      </c>
      <c r="J102" s="63">
        <v>144</v>
      </c>
      <c r="K102" s="62" t="s">
        <v>78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6">
        <v>2.1000000000000001E-2</v>
      </c>
      <c r="H103" s="66">
        <v>5.0000000000000001E-3</v>
      </c>
      <c r="I103" s="66">
        <v>7.9889999999999999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6">
        <v>2.52</v>
      </c>
      <c r="H104" s="66">
        <v>0.36</v>
      </c>
      <c r="I104" s="66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40"/>
      <c r="E105" s="60"/>
      <c r="F105" s="61"/>
      <c r="G105" s="61"/>
      <c r="H105" s="61"/>
      <c r="I105" s="61"/>
      <c r="J105" s="61"/>
      <c r="K105" s="62"/>
      <c r="L105" s="61"/>
    </row>
    <row r="106" spans="1:12" ht="15" x14ac:dyDescent="0.25">
      <c r="A106" s="15"/>
      <c r="B106" s="16"/>
      <c r="C106" s="17"/>
      <c r="D106" s="20" t="s">
        <v>24</v>
      </c>
      <c r="E106" s="42" t="s">
        <v>55</v>
      </c>
      <c r="F106" s="63">
        <v>60</v>
      </c>
      <c r="G106" s="66">
        <v>0.66</v>
      </c>
      <c r="H106" s="66">
        <v>0.12</v>
      </c>
      <c r="I106" s="66">
        <v>2.2799999999999998</v>
      </c>
      <c r="J106" s="63">
        <v>14</v>
      </c>
      <c r="K106" s="62" t="s">
        <v>56</v>
      </c>
      <c r="L106" s="61"/>
    </row>
    <row r="107" spans="1:12" ht="15" x14ac:dyDescent="0.25">
      <c r="A107" s="15"/>
      <c r="B107" s="16"/>
      <c r="C107" s="17"/>
      <c r="D107" s="87" t="s">
        <v>58</v>
      </c>
      <c r="E107" s="42" t="s">
        <v>86</v>
      </c>
      <c r="F107" s="63">
        <v>40</v>
      </c>
      <c r="G107" s="66">
        <v>0.9</v>
      </c>
      <c r="H107" s="66">
        <v>1.9690000000000001</v>
      </c>
      <c r="I107" s="66">
        <v>6.75</v>
      </c>
      <c r="J107" s="63">
        <v>48</v>
      </c>
      <c r="K107" s="62" t="s">
        <v>57</v>
      </c>
      <c r="L107" s="61"/>
    </row>
    <row r="108" spans="1:12" ht="15" x14ac:dyDescent="0.25">
      <c r="A108" s="23"/>
      <c r="B108" s="24"/>
      <c r="C108" s="25"/>
      <c r="D108" s="26" t="s">
        <v>31</v>
      </c>
      <c r="E108" s="71"/>
      <c r="F108" s="72">
        <f>SUM(F101:F107)</f>
        <v>588</v>
      </c>
      <c r="G108" s="73">
        <f>SUM(G101:G107)</f>
        <v>16.968999999999998</v>
      </c>
      <c r="H108" s="73">
        <f>SUM(H101:H107)</f>
        <v>19.908000000000001</v>
      </c>
      <c r="I108" s="73">
        <f>SUM(I101:I107)</f>
        <v>64.103999999999999</v>
      </c>
      <c r="J108" s="72">
        <f>SUM(J101:J107)</f>
        <v>507</v>
      </c>
      <c r="K108" s="74"/>
      <c r="L108" s="72">
        <v>89.77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22" t="s">
        <v>4</v>
      </c>
      <c r="D119" s="123"/>
      <c r="E119" s="35"/>
      <c r="F119" s="36">
        <f>F108+F118</f>
        <v>588</v>
      </c>
      <c r="G119" s="36">
        <f t="shared" ref="G119:J119" si="27">G108+G118</f>
        <v>16.968999999999998</v>
      </c>
      <c r="H119" s="36">
        <f t="shared" si="27"/>
        <v>19.908000000000001</v>
      </c>
      <c r="I119" s="36">
        <f t="shared" si="27"/>
        <v>64.103999999999999</v>
      </c>
      <c r="J119" s="36">
        <f t="shared" si="27"/>
        <v>507</v>
      </c>
      <c r="K119" s="36"/>
      <c r="L119" s="36">
        <f t="shared" ref="L119" si="28">L108+L118</f>
        <v>89.77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102" t="s">
        <v>80</v>
      </c>
      <c r="F120" s="103">
        <v>190</v>
      </c>
      <c r="G120" s="104">
        <v>14.363</v>
      </c>
      <c r="H120" s="104">
        <v>15.717000000000001</v>
      </c>
      <c r="I120" s="104">
        <v>29.286000000000001</v>
      </c>
      <c r="J120" s="103">
        <v>316</v>
      </c>
      <c r="K120" s="59" t="s">
        <v>81</v>
      </c>
      <c r="L120" s="70"/>
    </row>
    <row r="121" spans="1:12" ht="15" x14ac:dyDescent="0.25">
      <c r="A121" s="37"/>
      <c r="B121" s="16"/>
      <c r="C121" s="17"/>
      <c r="D121" s="40"/>
      <c r="E121" s="91"/>
      <c r="F121" s="92"/>
      <c r="G121" s="93"/>
      <c r="H121" s="93"/>
      <c r="I121" s="93"/>
      <c r="J121" s="92"/>
      <c r="K121" s="67"/>
      <c r="L121" s="61"/>
    </row>
    <row r="122" spans="1:12" ht="24" x14ac:dyDescent="0.25">
      <c r="A122" s="37"/>
      <c r="B122" s="16"/>
      <c r="C122" s="17"/>
      <c r="D122" s="120" t="s">
        <v>20</v>
      </c>
      <c r="E122" s="98" t="s">
        <v>60</v>
      </c>
      <c r="F122" s="63">
        <v>200</v>
      </c>
      <c r="G122" s="63">
        <v>0.8</v>
      </c>
      <c r="H122" s="63">
        <v>6.4000000000000001E-2</v>
      </c>
      <c r="I122" s="66">
        <v>9.4600000000000009</v>
      </c>
      <c r="J122" s="63">
        <v>42</v>
      </c>
      <c r="K122" s="95" t="s">
        <v>61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6">
        <v>2.52</v>
      </c>
      <c r="H123" s="66">
        <v>0.36</v>
      </c>
      <c r="I123" s="66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20" t="s">
        <v>22</v>
      </c>
      <c r="E124" s="42" t="s">
        <v>43</v>
      </c>
      <c r="F124" s="63">
        <v>100</v>
      </c>
      <c r="G124" s="66">
        <v>0.4</v>
      </c>
      <c r="H124" s="66">
        <v>0.4</v>
      </c>
      <c r="I124" s="66">
        <v>9.8000000000000007</v>
      </c>
      <c r="J124" s="63">
        <v>47</v>
      </c>
      <c r="K124" s="62" t="s">
        <v>54</v>
      </c>
      <c r="L124" s="61"/>
    </row>
    <row r="125" spans="1:12" ht="15" x14ac:dyDescent="0.25">
      <c r="A125" s="37"/>
      <c r="B125" s="16"/>
      <c r="C125" s="17"/>
      <c r="D125" s="20" t="s">
        <v>24</v>
      </c>
      <c r="E125" s="42" t="s">
        <v>63</v>
      </c>
      <c r="F125" s="63">
        <v>60</v>
      </c>
      <c r="G125" s="66">
        <v>0.70199999999999996</v>
      </c>
      <c r="H125" s="66">
        <v>3.0510000000000002</v>
      </c>
      <c r="I125" s="66">
        <v>6.72</v>
      </c>
      <c r="J125" s="63">
        <v>58</v>
      </c>
      <c r="K125" s="62" t="s">
        <v>64</v>
      </c>
      <c r="L125" s="61"/>
    </row>
    <row r="126" spans="1:12" ht="15" x14ac:dyDescent="0.25">
      <c r="A126" s="37"/>
      <c r="B126" s="16"/>
      <c r="C126" s="17"/>
      <c r="D126" s="107"/>
      <c r="E126" s="60"/>
      <c r="F126" s="61"/>
      <c r="G126" s="75"/>
      <c r="H126" s="75"/>
      <c r="I126" s="75"/>
      <c r="J126" s="61"/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1"/>
      <c r="F127" s="72">
        <f>SUM(F120:F126)</f>
        <v>590</v>
      </c>
      <c r="G127" s="73">
        <f t="shared" ref="G127:J127" si="29">SUM(G120:G126)</f>
        <v>18.784999999999997</v>
      </c>
      <c r="H127" s="73">
        <f t="shared" si="29"/>
        <v>19.591999999999999</v>
      </c>
      <c r="I127" s="73">
        <f t="shared" si="29"/>
        <v>74.105999999999995</v>
      </c>
      <c r="J127" s="72">
        <f t="shared" si="29"/>
        <v>554</v>
      </c>
      <c r="K127" s="74"/>
      <c r="L127" s="72">
        <v>89.77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22" t="s">
        <v>4</v>
      </c>
      <c r="D138" s="123"/>
      <c r="E138" s="35"/>
      <c r="F138" s="36">
        <f>F127+F137</f>
        <v>590</v>
      </c>
      <c r="G138" s="36">
        <f t="shared" ref="G138:J138" si="32">G127+G137</f>
        <v>18.784999999999997</v>
      </c>
      <c r="H138" s="36">
        <f t="shared" si="32"/>
        <v>19.591999999999999</v>
      </c>
      <c r="I138" s="36">
        <f t="shared" si="32"/>
        <v>74.105999999999995</v>
      </c>
      <c r="J138" s="36">
        <f t="shared" si="32"/>
        <v>554</v>
      </c>
      <c r="K138" s="36"/>
      <c r="L138" s="36">
        <f t="shared" ref="L138" si="33">L127+L137</f>
        <v>89.77</v>
      </c>
    </row>
    <row r="139" spans="1:12" ht="30" x14ac:dyDescent="0.25">
      <c r="A139" s="9">
        <v>2</v>
      </c>
      <c r="B139" s="10">
        <v>3</v>
      </c>
      <c r="C139" s="11" t="s">
        <v>18</v>
      </c>
      <c r="D139" s="47" t="s">
        <v>19</v>
      </c>
      <c r="E139" s="108" t="s">
        <v>94</v>
      </c>
      <c r="F139" s="109">
        <v>185</v>
      </c>
      <c r="G139" s="110">
        <v>15.583</v>
      </c>
      <c r="H139" s="110">
        <v>13.742000000000001</v>
      </c>
      <c r="I139" s="110">
        <v>37.732999999999997</v>
      </c>
      <c r="J139" s="109">
        <v>337</v>
      </c>
      <c r="K139" s="77" t="s">
        <v>44</v>
      </c>
      <c r="L139" s="13"/>
    </row>
    <row r="140" spans="1:12" ht="15" x14ac:dyDescent="0.25">
      <c r="A140" s="15"/>
      <c r="B140" s="16"/>
      <c r="C140" s="17"/>
      <c r="D140" s="40"/>
      <c r="E140" s="91"/>
      <c r="F140" s="92"/>
      <c r="G140" s="93"/>
      <c r="H140" s="93"/>
      <c r="I140" s="93"/>
      <c r="J140" s="92"/>
      <c r="K140" s="67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6">
        <v>2.1000000000000001E-2</v>
      </c>
      <c r="H141" s="66">
        <v>5.0000000000000001E-3</v>
      </c>
      <c r="I141" s="66">
        <v>7.9889999999999999</v>
      </c>
      <c r="J141" s="63">
        <v>32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6">
        <v>2.52</v>
      </c>
      <c r="H142" s="66">
        <v>0.36</v>
      </c>
      <c r="I142" s="66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40"/>
      <c r="E143" s="91"/>
      <c r="F143" s="92"/>
      <c r="G143" s="93"/>
      <c r="H143" s="93"/>
      <c r="I143" s="93"/>
      <c r="J143" s="92"/>
      <c r="K143" s="67"/>
      <c r="L143" s="19"/>
    </row>
    <row r="144" spans="1:12" ht="15" x14ac:dyDescent="0.25">
      <c r="A144" s="15"/>
      <c r="B144" s="16"/>
      <c r="C144" s="17"/>
      <c r="D144" s="20" t="s">
        <v>24</v>
      </c>
      <c r="E144" s="99" t="s">
        <v>66</v>
      </c>
      <c r="F144" s="100">
        <v>60</v>
      </c>
      <c r="G144" s="101">
        <v>0.93100000000000005</v>
      </c>
      <c r="H144" s="101">
        <v>3.0510000000000002</v>
      </c>
      <c r="I144" s="101">
        <v>5.6449999999999996</v>
      </c>
      <c r="J144" s="100">
        <v>54</v>
      </c>
      <c r="K144" s="78" t="s">
        <v>67</v>
      </c>
      <c r="L144" s="19"/>
    </row>
    <row r="145" spans="1:12" ht="15" x14ac:dyDescent="0.25">
      <c r="A145" s="15"/>
      <c r="B145" s="16"/>
      <c r="C145" s="17"/>
      <c r="D145" s="87" t="s">
        <v>58</v>
      </c>
      <c r="E145" s="42" t="s">
        <v>76</v>
      </c>
      <c r="F145" s="63">
        <v>16.5</v>
      </c>
      <c r="G145" s="66">
        <v>1</v>
      </c>
      <c r="H145" s="66">
        <v>3.4</v>
      </c>
      <c r="I145" s="66">
        <v>8.5</v>
      </c>
      <c r="J145" s="63">
        <v>70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2">
        <f>SUM(F139:F145)</f>
        <v>509.5</v>
      </c>
      <c r="G146" s="73">
        <f t="shared" ref="G146:J146" si="34">SUM(G139:G145)</f>
        <v>20.055000000000003</v>
      </c>
      <c r="H146" s="73">
        <f>SUM(H139:H145)</f>
        <v>20.558</v>
      </c>
      <c r="I146" s="73">
        <f t="shared" si="34"/>
        <v>78.706999999999994</v>
      </c>
      <c r="J146" s="72">
        <f t="shared" si="34"/>
        <v>584</v>
      </c>
      <c r="K146" s="29"/>
      <c r="L146" s="72">
        <v>89.77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22" t="s">
        <v>4</v>
      </c>
      <c r="D157" s="123"/>
      <c r="E157" s="35"/>
      <c r="F157" s="36">
        <f>F146+F156</f>
        <v>509.5</v>
      </c>
      <c r="G157" s="36">
        <f t="shared" ref="G157:J157" si="37">G146+G156</f>
        <v>20.055000000000003</v>
      </c>
      <c r="H157" s="36">
        <f t="shared" si="37"/>
        <v>20.558</v>
      </c>
      <c r="I157" s="36">
        <f t="shared" si="37"/>
        <v>78.706999999999994</v>
      </c>
      <c r="J157" s="36">
        <f t="shared" si="37"/>
        <v>584</v>
      </c>
      <c r="K157" s="36"/>
      <c r="L157" s="36">
        <f t="shared" ref="L157" si="38">L146+L156</f>
        <v>89.77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8" t="s">
        <v>69</v>
      </c>
      <c r="F158" s="89">
        <v>90</v>
      </c>
      <c r="G158" s="90">
        <v>8.0259999999999998</v>
      </c>
      <c r="H158" s="90">
        <v>8.4760000000000009</v>
      </c>
      <c r="I158" s="90">
        <v>1.236</v>
      </c>
      <c r="J158" s="89">
        <v>113</v>
      </c>
      <c r="K158" s="81" t="s">
        <v>70</v>
      </c>
      <c r="L158" s="70"/>
    </row>
    <row r="159" spans="1:12" ht="15" x14ac:dyDescent="0.25">
      <c r="A159" s="15"/>
      <c r="B159" s="16"/>
      <c r="C159" s="17"/>
      <c r="D159" s="20" t="s">
        <v>19</v>
      </c>
      <c r="E159" s="42" t="s">
        <v>47</v>
      </c>
      <c r="F159" s="63">
        <v>150</v>
      </c>
      <c r="G159" s="66">
        <v>5.4020000000000001</v>
      </c>
      <c r="H159" s="66">
        <v>3.8679999999999999</v>
      </c>
      <c r="I159" s="66">
        <v>29.306000000000001</v>
      </c>
      <c r="J159" s="63">
        <v>174</v>
      </c>
      <c r="K159" s="62" t="s">
        <v>46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79</v>
      </c>
      <c r="F160" s="63">
        <v>200</v>
      </c>
      <c r="G160" s="66">
        <v>0.13500000000000001</v>
      </c>
      <c r="H160" s="66">
        <v>2.3E-2</v>
      </c>
      <c r="I160" s="66">
        <v>11.15</v>
      </c>
      <c r="J160" s="63">
        <v>46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6">
        <v>2.52</v>
      </c>
      <c r="H161" s="66">
        <v>0.36</v>
      </c>
      <c r="I161" s="66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1"/>
      <c r="F162" s="92"/>
      <c r="G162" s="92"/>
      <c r="H162" s="92"/>
      <c r="I162" s="92"/>
      <c r="J162" s="92"/>
      <c r="K162" s="67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73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74</v>
      </c>
      <c r="L163" s="61"/>
    </row>
    <row r="164" spans="1:12" ht="15" x14ac:dyDescent="0.25">
      <c r="A164" s="15"/>
      <c r="B164" s="16"/>
      <c r="C164" s="17"/>
      <c r="D164" s="87" t="s">
        <v>58</v>
      </c>
      <c r="E164" s="42" t="s">
        <v>62</v>
      </c>
      <c r="F164" s="63">
        <v>30</v>
      </c>
      <c r="G164" s="63">
        <v>2.0680000000000001</v>
      </c>
      <c r="H164" s="63">
        <v>4.3410000000000002</v>
      </c>
      <c r="I164" s="63">
        <v>11.864000000000001</v>
      </c>
      <c r="J164" s="63">
        <v>101</v>
      </c>
      <c r="K164" s="62"/>
      <c r="L164" s="19"/>
    </row>
    <row r="165" spans="1:12" ht="15.75" thickBot="1" x14ac:dyDescent="0.3">
      <c r="A165" s="23"/>
      <c r="B165" s="24"/>
      <c r="C165" s="25"/>
      <c r="D165" s="79" t="s">
        <v>31</v>
      </c>
      <c r="E165" s="71"/>
      <c r="F165" s="72">
        <f>SUM(F158:F164)</f>
        <v>570</v>
      </c>
      <c r="G165" s="73">
        <f>SUM(G158:G164)</f>
        <v>19.006000000000004</v>
      </c>
      <c r="H165" s="73">
        <f>SUM(H158:H164)</f>
        <v>20.721</v>
      </c>
      <c r="I165" s="73">
        <f>SUM(I158:I164)</f>
        <v>77.412000000000006</v>
      </c>
      <c r="J165" s="72">
        <f>SUM(J158:J164)</f>
        <v>581</v>
      </c>
      <c r="K165" s="74"/>
      <c r="L165" s="72">
        <v>89.77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9">SUM(H166:H174)</f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22" t="s">
        <v>4</v>
      </c>
      <c r="D176" s="123"/>
      <c r="E176" s="35"/>
      <c r="F176" s="36">
        <f>F165+F175</f>
        <v>570</v>
      </c>
      <c r="G176" s="36">
        <f t="shared" ref="G176:J176" si="41">G165+G175</f>
        <v>19.006000000000004</v>
      </c>
      <c r="H176" s="36">
        <f t="shared" si="41"/>
        <v>20.721</v>
      </c>
      <c r="I176" s="36">
        <f t="shared" si="41"/>
        <v>77.412000000000006</v>
      </c>
      <c r="J176" s="36">
        <f t="shared" si="41"/>
        <v>581</v>
      </c>
      <c r="K176" s="36"/>
      <c r="L176" s="36">
        <f t="shared" ref="L176" si="42">L165+L175</f>
        <v>89.77</v>
      </c>
    </row>
    <row r="177" spans="1:12" ht="15.75" x14ac:dyDescent="0.2">
      <c r="A177" s="112">
        <v>2</v>
      </c>
      <c r="B177" s="113">
        <v>5</v>
      </c>
      <c r="C177" s="114" t="s">
        <v>18</v>
      </c>
      <c r="D177" s="106" t="s">
        <v>19</v>
      </c>
      <c r="E177" s="111" t="s">
        <v>95</v>
      </c>
      <c r="F177" s="115">
        <v>90</v>
      </c>
      <c r="G177" s="116">
        <v>12.769</v>
      </c>
      <c r="H177" s="116">
        <v>11.669</v>
      </c>
      <c r="I177" s="116">
        <v>7.9960000000000004</v>
      </c>
      <c r="J177" s="115">
        <v>204</v>
      </c>
      <c r="K177" s="46" t="s">
        <v>82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83</v>
      </c>
      <c r="F178" s="63">
        <v>150</v>
      </c>
      <c r="G178" s="63">
        <v>3.5070000000000001</v>
      </c>
      <c r="H178" s="63">
        <v>8.0239999999999991</v>
      </c>
      <c r="I178" s="63">
        <v>28.402000000000001</v>
      </c>
      <c r="J178" s="63">
        <v>202</v>
      </c>
      <c r="K178" s="62" t="s">
        <v>64</v>
      </c>
      <c r="L178" s="45"/>
    </row>
    <row r="179" spans="1:12" ht="24" x14ac:dyDescent="0.25">
      <c r="A179" s="15"/>
      <c r="B179" s="16"/>
      <c r="C179" s="17"/>
      <c r="D179" s="20" t="s">
        <v>20</v>
      </c>
      <c r="E179" s="98" t="s">
        <v>60</v>
      </c>
      <c r="F179" s="63">
        <v>200</v>
      </c>
      <c r="G179" s="63">
        <v>0.8</v>
      </c>
      <c r="H179" s="63">
        <v>6.4000000000000001E-2</v>
      </c>
      <c r="I179" s="66">
        <v>9.4600000000000009</v>
      </c>
      <c r="J179" s="63">
        <v>42</v>
      </c>
      <c r="K179" s="95" t="s">
        <v>61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6">
        <v>2.52</v>
      </c>
      <c r="H180" s="66">
        <v>0.36</v>
      </c>
      <c r="I180" s="66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20" t="s">
        <v>22</v>
      </c>
      <c r="E181" s="42" t="s">
        <v>43</v>
      </c>
      <c r="F181" s="63">
        <v>100</v>
      </c>
      <c r="G181" s="66">
        <v>0.4</v>
      </c>
      <c r="H181" s="66">
        <v>0.4</v>
      </c>
      <c r="I181" s="66">
        <v>9.8000000000000007</v>
      </c>
      <c r="J181" s="63">
        <v>47</v>
      </c>
      <c r="K181" s="62" t="s">
        <v>54</v>
      </c>
      <c r="L181" s="45"/>
    </row>
    <row r="182" spans="1:12" ht="15.75" x14ac:dyDescent="0.25">
      <c r="A182" s="15"/>
      <c r="B182" s="16"/>
      <c r="C182" s="17"/>
      <c r="D182" s="40"/>
      <c r="E182" s="117"/>
      <c r="F182" s="118"/>
      <c r="G182" s="118"/>
      <c r="H182" s="118"/>
      <c r="I182" s="118"/>
      <c r="J182" s="118"/>
      <c r="K182" s="119"/>
      <c r="L182" s="45"/>
    </row>
    <row r="183" spans="1:12" ht="15" x14ac:dyDescent="0.25">
      <c r="A183" s="15"/>
      <c r="B183" s="16"/>
      <c r="C183" s="17"/>
      <c r="D183" s="40"/>
      <c r="E183" s="117"/>
      <c r="F183" s="118"/>
      <c r="G183" s="118"/>
      <c r="H183" s="118"/>
      <c r="I183" s="118"/>
      <c r="J183" s="118"/>
      <c r="K183" s="119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2">
        <f>SUM(F177:F183)</f>
        <v>580</v>
      </c>
      <c r="G184" s="72">
        <f>SUM(G177:G183)</f>
        <v>19.995999999999999</v>
      </c>
      <c r="H184" s="73">
        <f t="shared" ref="H184:I184" si="43">SUM(H177:H183)</f>
        <v>20.516999999999996</v>
      </c>
      <c r="I184" s="73">
        <f t="shared" si="43"/>
        <v>74.498000000000005</v>
      </c>
      <c r="J184" s="72">
        <f>SUM(J177:J183)</f>
        <v>586</v>
      </c>
      <c r="K184" s="29"/>
      <c r="L184" s="72">
        <v>89.77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4">SUM(G185:G193)</f>
        <v>0</v>
      </c>
      <c r="H194" s="28">
        <f t="shared" si="44"/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22" t="s">
        <v>4</v>
      </c>
      <c r="D195" s="123"/>
      <c r="E195" s="35"/>
      <c r="F195" s="36">
        <f>F184+F194</f>
        <v>580</v>
      </c>
      <c r="G195" s="36">
        <f t="shared" ref="G195:J195" si="46">G184+G194</f>
        <v>19.995999999999999</v>
      </c>
      <c r="H195" s="36">
        <f t="shared" si="46"/>
        <v>20.516999999999996</v>
      </c>
      <c r="I195" s="36">
        <f t="shared" si="46"/>
        <v>74.498000000000005</v>
      </c>
      <c r="J195" s="36">
        <f t="shared" si="46"/>
        <v>586</v>
      </c>
      <c r="K195" s="36"/>
      <c r="L195" s="36">
        <f t="shared" ref="L195" si="47">L184+L194</f>
        <v>89.77</v>
      </c>
    </row>
    <row r="196" spans="1:12" ht="12.75" customHeight="1" x14ac:dyDescent="0.25">
      <c r="A196" s="9">
        <v>2</v>
      </c>
      <c r="B196" s="10">
        <v>6</v>
      </c>
      <c r="C196" s="11" t="s">
        <v>18</v>
      </c>
      <c r="D196" s="47" t="s">
        <v>19</v>
      </c>
      <c r="E196" s="102" t="s">
        <v>48</v>
      </c>
      <c r="F196" s="103">
        <v>90</v>
      </c>
      <c r="G196" s="104">
        <v>8.9160000000000004</v>
      </c>
      <c r="H196" s="104">
        <v>7.5430000000000001</v>
      </c>
      <c r="I196" s="104">
        <v>8.7579999999999991</v>
      </c>
      <c r="J196" s="103">
        <v>139</v>
      </c>
      <c r="K196" s="65" t="s">
        <v>42</v>
      </c>
      <c r="L196" s="70"/>
    </row>
    <row r="197" spans="1:12" ht="15" x14ac:dyDescent="0.25">
      <c r="A197" s="15"/>
      <c r="B197" s="16"/>
      <c r="C197" s="17"/>
      <c r="D197" s="20" t="s">
        <v>19</v>
      </c>
      <c r="E197" s="42" t="s">
        <v>84</v>
      </c>
      <c r="F197" s="63">
        <v>150</v>
      </c>
      <c r="G197" s="66">
        <v>3.8340000000000001</v>
      </c>
      <c r="H197" s="66">
        <v>5.4340000000000002</v>
      </c>
      <c r="I197" s="66">
        <v>40.014000000000003</v>
      </c>
      <c r="J197" s="63">
        <v>224</v>
      </c>
      <c r="K197" s="62" t="s">
        <v>85</v>
      </c>
      <c r="L197" s="61"/>
    </row>
    <row r="198" spans="1:12" ht="15" x14ac:dyDescent="0.25">
      <c r="A198" s="15"/>
      <c r="B198" s="16"/>
      <c r="C198" s="17"/>
      <c r="D198" s="120" t="s">
        <v>20</v>
      </c>
      <c r="E198" s="42" t="s">
        <v>59</v>
      </c>
      <c r="F198" s="63">
        <v>200</v>
      </c>
      <c r="G198" s="66">
        <v>2.1000000000000001E-2</v>
      </c>
      <c r="H198" s="66">
        <v>5.0000000000000001E-3</v>
      </c>
      <c r="I198" s="66">
        <v>5.0000000000000001E-3</v>
      </c>
      <c r="J198" s="63">
        <v>0</v>
      </c>
      <c r="K198" s="62" t="s">
        <v>41</v>
      </c>
      <c r="L198" s="61"/>
    </row>
    <row r="199" spans="1:12" ht="15" x14ac:dyDescent="0.25">
      <c r="A199" s="15"/>
      <c r="B199" s="16"/>
      <c r="C199" s="17"/>
      <c r="D199" s="20" t="s">
        <v>21</v>
      </c>
      <c r="E199" s="64" t="s">
        <v>39</v>
      </c>
      <c r="F199" s="63">
        <v>40</v>
      </c>
      <c r="G199" s="66">
        <v>2.52</v>
      </c>
      <c r="H199" s="66">
        <v>0.36</v>
      </c>
      <c r="I199" s="66">
        <v>18.84</v>
      </c>
      <c r="J199" s="63">
        <v>91</v>
      </c>
      <c r="K199" s="62"/>
      <c r="L199" s="61"/>
    </row>
    <row r="200" spans="1:12" ht="15" x14ac:dyDescent="0.25">
      <c r="A200" s="15"/>
      <c r="B200" s="16"/>
      <c r="C200" s="17"/>
      <c r="D200" s="40"/>
      <c r="E200" s="94"/>
      <c r="F200" s="94"/>
      <c r="G200" s="94"/>
      <c r="H200" s="94"/>
      <c r="I200" s="94"/>
      <c r="J200" s="94"/>
      <c r="K200" s="94"/>
      <c r="L200" s="61"/>
    </row>
    <row r="201" spans="1:12" ht="15" x14ac:dyDescent="0.25">
      <c r="A201" s="15"/>
      <c r="B201" s="16"/>
      <c r="C201" s="17"/>
      <c r="D201" s="20" t="s">
        <v>24</v>
      </c>
      <c r="E201" s="99" t="s">
        <v>55</v>
      </c>
      <c r="F201" s="100">
        <v>60</v>
      </c>
      <c r="G201" s="101">
        <v>0.66</v>
      </c>
      <c r="H201" s="101">
        <v>0.12</v>
      </c>
      <c r="I201" s="101">
        <v>2.2799999999999998</v>
      </c>
      <c r="J201" s="100">
        <v>14</v>
      </c>
      <c r="K201" s="78" t="s">
        <v>56</v>
      </c>
      <c r="L201" s="61"/>
    </row>
    <row r="202" spans="1:12" ht="15" x14ac:dyDescent="0.25">
      <c r="A202" s="15"/>
      <c r="B202" s="16"/>
      <c r="C202" s="17"/>
      <c r="D202" s="87" t="s">
        <v>58</v>
      </c>
      <c r="E202" s="42" t="s">
        <v>96</v>
      </c>
      <c r="F202" s="63">
        <v>15</v>
      </c>
      <c r="G202" s="66">
        <v>1.1080000000000001</v>
      </c>
      <c r="H202" s="63">
        <v>4.1159999999999997</v>
      </c>
      <c r="I202" s="63">
        <v>9.4239999999999995</v>
      </c>
      <c r="J202" s="63">
        <v>79</v>
      </c>
      <c r="K202" s="62"/>
      <c r="L202" s="61"/>
    </row>
    <row r="203" spans="1:12" ht="15.75" thickBot="1" x14ac:dyDescent="0.3">
      <c r="A203" s="23"/>
      <c r="B203" s="24"/>
      <c r="C203" s="25"/>
      <c r="D203" s="26" t="s">
        <v>31</v>
      </c>
      <c r="E203" s="71"/>
      <c r="F203" s="72">
        <f>SUM(F196:F202)</f>
        <v>555</v>
      </c>
      <c r="G203" s="73">
        <f t="shared" ref="G203" si="48">SUM(G196:G202)</f>
        <v>17.059000000000001</v>
      </c>
      <c r="H203" s="72">
        <f>SUM(H196:H202)</f>
        <v>17.577999999999999</v>
      </c>
      <c r="I203" s="72">
        <f t="shared" ref="I203" si="49">SUM(I196:I202)</f>
        <v>79.320999999999998</v>
      </c>
      <c r="J203" s="72">
        <f>SUM(J196:J202)</f>
        <v>547</v>
      </c>
      <c r="K203" s="74"/>
      <c r="L203" s="72">
        <v>89.77</v>
      </c>
    </row>
    <row r="204" spans="1:12" ht="13.5" thickBot="1" x14ac:dyDescent="0.25">
      <c r="A204" s="82"/>
      <c r="B204" s="83"/>
      <c r="C204" s="121" t="s">
        <v>50</v>
      </c>
      <c r="D204" s="121"/>
      <c r="E204" s="121"/>
      <c r="F204" s="84">
        <f>(F195+F176+F157+F138+F119+F100+F81+F62+F43+F24)/10</f>
        <v>581.20000000000005</v>
      </c>
      <c r="G204" s="84">
        <f t="shared" ref="G204:L204" si="50">(G195+G176+G157+G138+G119+G100+G81+G62+G43+G24)/10</f>
        <v>18.709200000000003</v>
      </c>
      <c r="H204" s="84">
        <f t="shared" si="50"/>
        <v>19.815899999999999</v>
      </c>
      <c r="I204" s="84">
        <f t="shared" si="50"/>
        <v>76.933800000000005</v>
      </c>
      <c r="J204" s="84">
        <f t="shared" si="50"/>
        <v>568.6</v>
      </c>
      <c r="K204" s="84">
        <f t="shared" si="50"/>
        <v>0</v>
      </c>
      <c r="L204" s="84">
        <f t="shared" si="50"/>
        <v>89.77</v>
      </c>
    </row>
  </sheetData>
  <mergeCells count="14">
    <mergeCell ref="C204:E204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2025-08-06T11:03:19Z</cp:lastPrinted>
  <dcterms:created xsi:type="dcterms:W3CDTF">2022-05-16T14:23:56Z</dcterms:created>
  <dcterms:modified xsi:type="dcterms:W3CDTF">2025-09-30T09:30:01Z</dcterms:modified>
</cp:coreProperties>
</file>