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!\Downloads\"/>
    </mc:Choice>
  </mc:AlternateContent>
  <xr:revisionPtr revIDLastSave="0" documentId="13_ncr:1_{54730D0A-70EF-40CB-94B5-646565924290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6" i="1" l="1"/>
  <c r="H196" i="1"/>
  <c r="I196" i="1"/>
  <c r="J196" i="1"/>
  <c r="K196" i="1"/>
  <c r="F196" i="1"/>
  <c r="F184" i="1" l="1"/>
  <c r="G184" i="1"/>
  <c r="G165" i="1" l="1"/>
  <c r="G51" i="1"/>
  <c r="J184" i="1"/>
  <c r="H108" i="1"/>
  <c r="G108" i="1"/>
  <c r="J165" i="1"/>
  <c r="H165" i="1"/>
  <c r="F165" i="1"/>
  <c r="I165" i="1"/>
  <c r="J89" i="1" l="1"/>
  <c r="J32" i="1" l="1"/>
  <c r="I32" i="1"/>
  <c r="H32" i="1"/>
  <c r="J13" i="1"/>
  <c r="I13" i="1"/>
  <c r="H13" i="1"/>
  <c r="G13" i="1"/>
  <c r="F13" i="1"/>
  <c r="G70" i="1"/>
  <c r="H51" i="1"/>
  <c r="F108" i="1"/>
  <c r="J108" i="1" l="1"/>
  <c r="I108" i="1"/>
  <c r="G32" i="1"/>
  <c r="G175" i="1" l="1"/>
  <c r="G176" i="1" s="1"/>
  <c r="I70" i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J70" i="1"/>
  <c r="H70" i="1"/>
  <c r="F70" i="1"/>
  <c r="J51" i="1"/>
  <c r="I51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<sst xmlns="http://schemas.openxmlformats.org/spreadsheetml/2006/main" count="299" uniqueCount="96">
  <si>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</si>
  <si>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</si>
  <si>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</si>
  <si>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</si>
  <si>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</si>
  <si>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</si>
  <si>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</si>
  <si>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</si>
  <si>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</si>
  <si>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</si>
  <si>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</si>
  <si>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</si>
  <si>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</si>
  <si>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</si>
  <si>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</si>
  <si>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</si>
  <si>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</si>
  <si>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</si>
  <si>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</si>
  <si>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</si>
  <si>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</si>
  <si>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</si>
  <si>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</si>
  <si>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</si>
  <si>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</si>
  <si>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</si>
  <si>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</si>
  <si>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</si>
  <si>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</si>
  <si>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</si>
  <si>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</si>
  <si>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</si>
  <si>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</si>
  <si>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</si>
  <si>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</si>
  <si>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</si>
  <si>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</si>
  <si>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</si>
  <si>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</si>
  <si>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</si>
  <si>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</si>
  <si>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</si>
  <si>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</si>
  <si>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</si>
  <si>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</si>
  <si>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</si>
  <si>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</si>
  <si>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</si>
  <si>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</si>
  <si>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</si>
  <si>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</si>
  <si>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</si>
  <si>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</si>
  <si>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</si>
  <si>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</si>
  <si>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</si>
  <si>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</si>
  <si>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</si>
  <si>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</si>
  <si>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</si>
  <si>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</si>
  <si>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</si>
  <si>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</si>
  <si>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</si>
  <si>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</si>
  <si>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</si>
  <si>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</si>
  <si>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</si>
  <si>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</si>
  <si>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</si>
  <si>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</si>
  <si>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Оладьи со сгущеным молоком 1 шт/30/10 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</si>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</sst>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3" xfId="0" applyFont="1" applyBorder="1" applyAlignment="1">
      <alignment horizontal="center" vertical="top" wrapText="1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view="pageBreakPreview" topLeftCell="A170" zoomScale="70" zoomScaleNormal="142" zoomScaleSheetLayoutView="70" workbookViewId="0">
      <selection activeCell="L197" sqref="L197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0"/>
      <c r="D1" s="121"/>
      <c r="E1" s="121"/>
      <c r="F1" s="5" t="s">
        <v>14</v>
      </c>
      <c r="G1" s="4" t="s">
        <v>15</v>
      </c>
      <c r="H1" s="122" t="s">
        <v>74</v>
      </c>
      <c r="I1" s="122"/>
      <c r="J1" s="122"/>
      <c r="K1" s="122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3" t="s">
        <v>75</v>
      </c>
      <c r="I2" s="123"/>
      <c r="J2" s="123"/>
      <c r="K2" s="123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20</v>
      </c>
      <c r="I3" s="116" t="s">
        <v>76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77</v>
      </c>
      <c r="F6" s="84">
        <v>90</v>
      </c>
      <c r="G6" s="85">
        <v>8.6929999999999996</v>
      </c>
      <c r="H6" s="85">
        <v>6.93</v>
      </c>
      <c r="I6" s="85">
        <v>7.0709999999999997</v>
      </c>
      <c r="J6" s="84">
        <v>125</v>
      </c>
      <c r="K6" s="68" t="s">
        <v>78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79</v>
      </c>
      <c r="F7" s="63">
        <v>150</v>
      </c>
      <c r="G7" s="65">
        <v>3.5</v>
      </c>
      <c r="H7" s="65">
        <v>4.6429999999999998</v>
      </c>
      <c r="I7" s="65">
        <v>22.027999999999999</v>
      </c>
      <c r="J7" s="63">
        <v>144</v>
      </c>
      <c r="K7" s="62" t="s">
        <v>80</v>
      </c>
      <c r="L7" s="61"/>
    </row>
    <row r="8" spans="1:12" ht="30" x14ac:dyDescent="0.25">
      <c r="A8" s="15"/>
      <c r="B8" s="16"/>
      <c r="C8" s="17"/>
      <c r="D8" s="20" t="s">
        <v>20</v>
      </c>
      <c r="E8" s="42" t="s">
        <v>61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81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2" t="s">
        <v>42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48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86" t="s">
        <v>50</v>
      </c>
      <c r="E12" s="42" t="s">
        <v>71</v>
      </c>
      <c r="F12" s="63">
        <v>40</v>
      </c>
      <c r="G12" s="65">
        <v>1.298</v>
      </c>
      <c r="H12" s="65">
        <v>3.206</v>
      </c>
      <c r="I12" s="65">
        <v>8.4670000000000005</v>
      </c>
      <c r="J12" s="63">
        <v>68</v>
      </c>
      <c r="K12" s="62" t="s">
        <v>49</v>
      </c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620</v>
      </c>
      <c r="G13" s="72">
        <f>SUM(G5:G12)</f>
        <v>16.530999999999999</v>
      </c>
      <c r="H13" s="72">
        <f>SUM(H5:H12)</f>
        <v>15.568999999999999</v>
      </c>
      <c r="I13" s="72">
        <f>SUM(I5:I12)</f>
        <v>77.775999999999996</v>
      </c>
      <c r="J13" s="71">
        <f>SUM(J5:J12)</f>
        <v>523</v>
      </c>
      <c r="K13" s="73"/>
      <c r="L13" s="71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8" t="s">
        <v>4</v>
      </c>
      <c r="D24" s="119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100" t="s">
        <v>68</v>
      </c>
      <c r="F25" s="88">
        <v>190</v>
      </c>
      <c r="G25" s="89">
        <v>11.912000000000001</v>
      </c>
      <c r="H25" s="89">
        <v>10.698</v>
      </c>
      <c r="I25" s="89">
        <v>29.09</v>
      </c>
      <c r="J25" s="88">
        <v>260</v>
      </c>
      <c r="K25" s="79" t="s">
        <v>82</v>
      </c>
      <c r="L25" s="69"/>
    </row>
    <row r="26" spans="1:12" ht="15" x14ac:dyDescent="0.25">
      <c r="A26" s="37"/>
      <c r="B26" s="16"/>
      <c r="C26" s="17"/>
      <c r="D26" s="40"/>
      <c r="E26" s="93"/>
      <c r="F26" s="93"/>
      <c r="G26" s="93"/>
      <c r="H26" s="93"/>
      <c r="I26" s="93"/>
      <c r="J26" s="93"/>
      <c r="K26" s="93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2.1000000000000001E-2</v>
      </c>
      <c r="H27" s="65">
        <v>5.0000000000000001E-3</v>
      </c>
      <c r="I27" s="65">
        <v>7.9889999999999999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93"/>
      <c r="F29" s="93"/>
      <c r="G29" s="93"/>
      <c r="H29" s="93"/>
      <c r="I29" s="93"/>
      <c r="J29" s="93"/>
      <c r="K29" s="93"/>
      <c r="L29" s="61"/>
    </row>
    <row r="30" spans="1:12" ht="15" x14ac:dyDescent="0.25">
      <c r="A30" s="37"/>
      <c r="B30" s="16"/>
      <c r="C30" s="17"/>
      <c r="D30" s="20" t="s">
        <v>24</v>
      </c>
      <c r="E30" s="97" t="s">
        <v>57</v>
      </c>
      <c r="F30" s="98">
        <v>60</v>
      </c>
      <c r="G30" s="99">
        <v>0.93100000000000005</v>
      </c>
      <c r="H30" s="99">
        <v>3.0510000000000002</v>
      </c>
      <c r="I30" s="99">
        <v>5.6449999999999996</v>
      </c>
      <c r="J30" s="98">
        <v>54</v>
      </c>
      <c r="K30" s="76" t="s">
        <v>58</v>
      </c>
      <c r="L30" s="61"/>
    </row>
    <row r="31" spans="1:12" ht="15" x14ac:dyDescent="0.25">
      <c r="A31" s="37"/>
      <c r="B31" s="16"/>
      <c r="C31" s="17"/>
      <c r="D31" s="86" t="s">
        <v>50</v>
      </c>
      <c r="E31" s="42" t="s">
        <v>83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>SUM(G25:G31)</f>
        <v>17.184000000000001</v>
      </c>
      <c r="H32" s="72">
        <f>SUM(H25:H31)</f>
        <v>20.314</v>
      </c>
      <c r="I32" s="72">
        <f>SUM(I25:I31)</f>
        <v>76.963999999999999</v>
      </c>
      <c r="J32" s="71">
        <f>SUM(J25:J31)</f>
        <v>565</v>
      </c>
      <c r="K32" s="73"/>
      <c r="L32" s="71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18" t="s">
        <v>4</v>
      </c>
      <c r="D43" s="119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7" t="s">
        <v>84</v>
      </c>
      <c r="F44" s="88">
        <v>90</v>
      </c>
      <c r="G44" s="89">
        <v>8.202</v>
      </c>
      <c r="H44" s="89">
        <v>6.5460000000000003</v>
      </c>
      <c r="I44" s="89">
        <v>1.869</v>
      </c>
      <c r="J44" s="88">
        <v>99</v>
      </c>
      <c r="K44" s="78" t="s">
        <v>72</v>
      </c>
      <c r="L44" s="69"/>
    </row>
    <row r="45" spans="1:12" ht="15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24" x14ac:dyDescent="0.25">
      <c r="A46" s="15"/>
      <c r="B46" s="16"/>
      <c r="C46" s="17"/>
      <c r="D46" s="95" t="s">
        <v>20</v>
      </c>
      <c r="E46" s="96" t="s">
        <v>51</v>
      </c>
      <c r="F46" s="63">
        <v>200</v>
      </c>
      <c r="G46" s="65">
        <v>0.8</v>
      </c>
      <c r="H46" s="63">
        <v>6.4000000000000001E-2</v>
      </c>
      <c r="I46" s="65">
        <v>9.4600000000000009</v>
      </c>
      <c r="J46" s="63">
        <v>42</v>
      </c>
      <c r="K46" s="94" t="s">
        <v>52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30" x14ac:dyDescent="0.25">
      <c r="A49" s="15"/>
      <c r="B49" s="16"/>
      <c r="C49" s="17"/>
      <c r="D49" s="20" t="s">
        <v>24</v>
      </c>
      <c r="E49" s="42" t="s">
        <v>54</v>
      </c>
      <c r="F49" s="63">
        <v>60</v>
      </c>
      <c r="G49" s="65">
        <v>0.70899999999999996</v>
      </c>
      <c r="H49" s="65">
        <v>3.052</v>
      </c>
      <c r="I49" s="65">
        <v>6.7590000000000003</v>
      </c>
      <c r="J49" s="63">
        <v>58</v>
      </c>
      <c r="K49" s="62" t="s">
        <v>85</v>
      </c>
      <c r="L49" s="61"/>
    </row>
    <row r="50" spans="1:12" ht="15" x14ac:dyDescent="0.25">
      <c r="A50" s="15"/>
      <c r="B50" s="16"/>
      <c r="C50" s="17"/>
      <c r="D50" s="86" t="s">
        <v>50</v>
      </c>
      <c r="E50" s="42" t="s">
        <v>53</v>
      </c>
      <c r="F50" s="63">
        <v>30</v>
      </c>
      <c r="G50" s="63">
        <v>2.0680000000000001</v>
      </c>
      <c r="H50" s="63">
        <v>4.3410000000000002</v>
      </c>
      <c r="I50" s="63">
        <v>11.864000000000001</v>
      </c>
      <c r="J50" s="63">
        <v>101</v>
      </c>
      <c r="K50" s="22" t="s">
        <v>56</v>
      </c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19.901000000000003</v>
      </c>
      <c r="H51" s="72">
        <f>SUM(H44:H50)</f>
        <v>19.431000000000001</v>
      </c>
      <c r="I51" s="72">
        <f t="shared" ref="I51:J51" si="8">SUM(I44:I50)</f>
        <v>84.698000000000008</v>
      </c>
      <c r="J51" s="71">
        <f t="shared" si="8"/>
        <v>603</v>
      </c>
      <c r="K51" s="73"/>
      <c r="L51" s="71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18" t="s">
        <v>4</v>
      </c>
      <c r="D62" s="119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00" t="s">
        <v>40</v>
      </c>
      <c r="F63" s="101">
        <v>190</v>
      </c>
      <c r="G63" s="102">
        <v>13.603999999999999</v>
      </c>
      <c r="H63" s="102">
        <v>15.542999999999999</v>
      </c>
      <c r="I63" s="102">
        <v>35.965000000000003</v>
      </c>
      <c r="J63" s="101">
        <v>338</v>
      </c>
      <c r="K63" s="59" t="s">
        <v>37</v>
      </c>
      <c r="L63" s="69"/>
    </row>
    <row r="64" spans="1:12" ht="15" x14ac:dyDescent="0.25">
      <c r="A64" s="15"/>
      <c r="B64" s="16"/>
      <c r="C64" s="17"/>
      <c r="D64" s="40"/>
      <c r="E64" s="90"/>
      <c r="F64" s="91"/>
      <c r="G64" s="92"/>
      <c r="H64" s="92"/>
      <c r="I64" s="92"/>
      <c r="J64" s="91"/>
      <c r="K64" s="103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67</v>
      </c>
      <c r="F65" s="63">
        <v>200</v>
      </c>
      <c r="G65" s="65">
        <v>0.13500000000000001</v>
      </c>
      <c r="H65" s="65">
        <v>2.3E-2</v>
      </c>
      <c r="I65" s="65">
        <v>11.15</v>
      </c>
      <c r="J65" s="63">
        <v>46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48</v>
      </c>
      <c r="L67" s="61"/>
    </row>
    <row r="68" spans="1:12" ht="15" x14ac:dyDescent="0.25">
      <c r="A68" s="15"/>
      <c r="B68" s="16"/>
      <c r="C68" s="17"/>
      <c r="D68" s="40"/>
      <c r="E68" s="93"/>
      <c r="F68" s="93"/>
      <c r="G68" s="93"/>
      <c r="H68" s="93"/>
      <c r="I68" s="93"/>
      <c r="J68" s="93"/>
      <c r="K68" s="93"/>
      <c r="L68" s="19"/>
    </row>
    <row r="69" spans="1:12" ht="15" x14ac:dyDescent="0.25">
      <c r="A69" s="15"/>
      <c r="B69" s="16"/>
      <c r="C69" s="17"/>
      <c r="D69" s="86" t="s">
        <v>50</v>
      </c>
      <c r="E69" s="42" t="s">
        <v>86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59</v>
      </c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17.824999999999999</v>
      </c>
      <c r="H70" s="71">
        <f t="shared" ref="H70" si="13">SUM(H63:H69)</f>
        <v>20.508999999999997</v>
      </c>
      <c r="I70" s="71">
        <f>SUM(I63:I69)</f>
        <v>84.978999999999999</v>
      </c>
      <c r="J70" s="71">
        <f t="shared" ref="J70" si="14">SUM(J63:J69)</f>
        <v>601</v>
      </c>
      <c r="K70" s="73"/>
      <c r="L70" s="71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18" t="s">
        <v>4</v>
      </c>
      <c r="D81" s="119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30" x14ac:dyDescent="0.25">
      <c r="A82" s="9">
        <v>1</v>
      </c>
      <c r="B82" s="10">
        <v>5</v>
      </c>
      <c r="C82" s="11" t="s">
        <v>18</v>
      </c>
      <c r="D82" s="47" t="s">
        <v>19</v>
      </c>
      <c r="E82" s="87" t="s">
        <v>73</v>
      </c>
      <c r="F82" s="88">
        <v>90</v>
      </c>
      <c r="G82" s="89">
        <v>10.069000000000001</v>
      </c>
      <c r="H82" s="89">
        <v>9.8689999999999998</v>
      </c>
      <c r="I82" s="89">
        <v>7.9960000000000004</v>
      </c>
      <c r="J82" s="88">
        <v>161</v>
      </c>
      <c r="K82" s="79" t="s">
        <v>87</v>
      </c>
      <c r="L82" s="69"/>
    </row>
    <row r="83" spans="1:12" ht="15" x14ac:dyDescent="0.25">
      <c r="A83" s="15"/>
      <c r="B83" s="16"/>
      <c r="C83" s="17"/>
      <c r="D83" s="20" t="s">
        <v>19</v>
      </c>
      <c r="E83" s="42" t="s">
        <v>88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44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2.1000000000000001E-2</v>
      </c>
      <c r="H84" s="65">
        <v>5.0000000000000001E-3</v>
      </c>
      <c r="I84" s="65">
        <v>7.9889999999999999</v>
      </c>
      <c r="J84" s="63">
        <v>32</v>
      </c>
      <c r="K84" s="62" t="s">
        <v>41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20" t="s">
        <v>22</v>
      </c>
      <c r="E86" s="42" t="s">
        <v>64</v>
      </c>
      <c r="F86" s="63">
        <v>125</v>
      </c>
      <c r="G86" s="65">
        <v>0</v>
      </c>
      <c r="H86" s="65">
        <v>0</v>
      </c>
      <c r="I86" s="65">
        <v>15</v>
      </c>
      <c r="J86" s="63">
        <v>60</v>
      </c>
      <c r="K86" s="62"/>
      <c r="L86" s="61"/>
    </row>
    <row r="87" spans="1:12" ht="15" x14ac:dyDescent="0.25">
      <c r="A87" s="15"/>
      <c r="B87" s="16"/>
      <c r="C87" s="17"/>
      <c r="D87" s="20" t="s">
        <v>24</v>
      </c>
      <c r="E87" s="42" t="s">
        <v>62</v>
      </c>
      <c r="F87" s="63">
        <v>60</v>
      </c>
      <c r="G87" s="63">
        <v>0.85499999999999998</v>
      </c>
      <c r="H87" s="63">
        <v>3.653</v>
      </c>
      <c r="I87" s="63">
        <v>5.016</v>
      </c>
      <c r="J87" s="63">
        <v>56</v>
      </c>
      <c r="K87" s="62" t="s">
        <v>63</v>
      </c>
      <c r="L87" s="61"/>
    </row>
    <row r="88" spans="1:12" ht="15" x14ac:dyDescent="0.25">
      <c r="A88" s="15"/>
      <c r="B88" s="16"/>
      <c r="C88" s="17"/>
      <c r="D88" s="105"/>
      <c r="E88" s="60"/>
      <c r="F88" s="61"/>
      <c r="G88" s="61"/>
      <c r="H88" s="61"/>
      <c r="I88" s="61"/>
      <c r="J88" s="61"/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673</v>
      </c>
      <c r="G89" s="71">
        <f t="shared" ref="G89:I89" si="19">SUM(G82:G88)</f>
        <v>16.747</v>
      </c>
      <c r="H89" s="71">
        <f t="shared" si="19"/>
        <v>18.544</v>
      </c>
      <c r="I89" s="71">
        <f t="shared" si="19"/>
        <v>76.868000000000009</v>
      </c>
      <c r="J89" s="71">
        <f>SUM(J82:J88)</f>
        <v>546</v>
      </c>
      <c r="K89" s="73"/>
      <c r="L89" s="71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18" t="s">
        <v>4</v>
      </c>
      <c r="D100" s="119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89</v>
      </c>
      <c r="F101" s="84">
        <v>90</v>
      </c>
      <c r="G101" s="85">
        <v>12.459</v>
      </c>
      <c r="H101" s="85">
        <v>12.047000000000001</v>
      </c>
      <c r="I101" s="85">
        <v>6.1040000000000001</v>
      </c>
      <c r="J101" s="84">
        <v>183</v>
      </c>
      <c r="K101" s="68" t="s">
        <v>47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65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66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2.1000000000000001E-2</v>
      </c>
      <c r="H103" s="65">
        <v>5.0000000000000001E-3</v>
      </c>
      <c r="I103" s="65">
        <v>7.9889999999999999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20" t="s">
        <v>22</v>
      </c>
      <c r="E105" s="42" t="s">
        <v>42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48</v>
      </c>
      <c r="L105" s="61"/>
    </row>
    <row r="106" spans="1:12" ht="15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5" x14ac:dyDescent="0.25">
      <c r="A107" s="15"/>
      <c r="B107" s="16"/>
      <c r="C107" s="17"/>
      <c r="D107" s="86" t="s">
        <v>50</v>
      </c>
      <c r="E107" s="42" t="s">
        <v>71</v>
      </c>
      <c r="F107" s="63">
        <v>40</v>
      </c>
      <c r="G107" s="65">
        <v>1.298</v>
      </c>
      <c r="H107" s="65">
        <v>3.206</v>
      </c>
      <c r="I107" s="65">
        <v>8.4670000000000005</v>
      </c>
      <c r="J107" s="63">
        <v>68</v>
      </c>
      <c r="K107" s="62" t="s">
        <v>49</v>
      </c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628</v>
      </c>
      <c r="G108" s="72">
        <f>SUM(G101:G107)</f>
        <v>20.198</v>
      </c>
      <c r="H108" s="72">
        <f>SUM(H101:H107)</f>
        <v>20.660999999999998</v>
      </c>
      <c r="I108" s="72">
        <f>SUM(I101:I107)</f>
        <v>73.227999999999994</v>
      </c>
      <c r="J108" s="71">
        <f>SUM(J101:J107)</f>
        <v>565</v>
      </c>
      <c r="K108" s="73"/>
      <c r="L108" s="71">
        <v>89.77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5">SUM(G109:G117)</f>
        <v>0</v>
      </c>
      <c r="H118" s="28">
        <f t="shared" si="25"/>
        <v>0</v>
      </c>
      <c r="I118" s="28">
        <f t="shared" si="25"/>
        <v>0</v>
      </c>
      <c r="J118" s="28">
        <f t="shared" si="25"/>
        <v>0</v>
      </c>
      <c r="K118" s="29"/>
      <c r="L118" s="28">
        <f t="shared" ref="L118" si="26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8" t="s">
        <v>4</v>
      </c>
      <c r="D119" s="119"/>
      <c r="E119" s="35"/>
      <c r="F119" s="36">
        <f>F108+F118</f>
        <v>628</v>
      </c>
      <c r="G119" s="36">
        <f t="shared" ref="G119:J119" si="27">G108+G118</f>
        <v>20.198</v>
      </c>
      <c r="H119" s="36">
        <f t="shared" si="27"/>
        <v>20.660999999999998</v>
      </c>
      <c r="I119" s="36">
        <f t="shared" si="27"/>
        <v>73.227999999999994</v>
      </c>
      <c r="J119" s="36">
        <f t="shared" si="27"/>
        <v>565</v>
      </c>
      <c r="K119" s="36"/>
      <c r="L119" s="36">
        <f t="shared" ref="L119" si="28">L108+L118</f>
        <v>89.77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100" t="s">
        <v>90</v>
      </c>
      <c r="F120" s="101">
        <v>190</v>
      </c>
      <c r="G120" s="102">
        <v>10.215999999999999</v>
      </c>
      <c r="H120" s="102">
        <v>12.016</v>
      </c>
      <c r="I120" s="102">
        <v>27.091000000000001</v>
      </c>
      <c r="J120" s="101">
        <v>257</v>
      </c>
      <c r="K120" s="59" t="s">
        <v>69</v>
      </c>
      <c r="L120" s="69"/>
    </row>
    <row r="121" spans="1:12" ht="15" x14ac:dyDescent="0.25">
      <c r="A121" s="37"/>
      <c r="B121" s="16"/>
      <c r="C121" s="17"/>
      <c r="D121" s="40"/>
      <c r="E121" s="90"/>
      <c r="F121" s="91"/>
      <c r="G121" s="92"/>
      <c r="H121" s="92"/>
      <c r="I121" s="92"/>
      <c r="J121" s="91"/>
      <c r="K121" s="66"/>
      <c r="L121" s="61"/>
    </row>
    <row r="122" spans="1:12" ht="24" x14ac:dyDescent="0.25">
      <c r="A122" s="37"/>
      <c r="B122" s="16"/>
      <c r="C122" s="17"/>
      <c r="D122" s="115" t="s">
        <v>20</v>
      </c>
      <c r="E122" s="96" t="s">
        <v>51</v>
      </c>
      <c r="F122" s="63">
        <v>200</v>
      </c>
      <c r="G122" s="63">
        <v>0.8</v>
      </c>
      <c r="H122" s="63">
        <v>6.4000000000000001E-2</v>
      </c>
      <c r="I122" s="65">
        <v>9.4600000000000009</v>
      </c>
      <c r="J122" s="63">
        <v>42</v>
      </c>
      <c r="K122" s="94" t="s">
        <v>52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105"/>
      <c r="E124" s="60"/>
      <c r="F124" s="61"/>
      <c r="G124" s="74"/>
      <c r="H124" s="74"/>
      <c r="I124" s="74"/>
      <c r="J124" s="61"/>
      <c r="K124" s="62"/>
      <c r="L124" s="61"/>
    </row>
    <row r="125" spans="1:12" ht="15" x14ac:dyDescent="0.25">
      <c r="A125" s="37"/>
      <c r="B125" s="16"/>
      <c r="C125" s="17"/>
      <c r="D125" s="20" t="s">
        <v>24</v>
      </c>
      <c r="E125" s="97" t="s">
        <v>57</v>
      </c>
      <c r="F125" s="98">
        <v>60</v>
      </c>
      <c r="G125" s="99">
        <v>0.93100000000000005</v>
      </c>
      <c r="H125" s="99">
        <v>3.0510000000000002</v>
      </c>
      <c r="I125" s="99">
        <v>5.6449999999999996</v>
      </c>
      <c r="J125" s="98">
        <v>54</v>
      </c>
      <c r="K125" s="76" t="s">
        <v>58</v>
      </c>
      <c r="L125" s="61"/>
    </row>
    <row r="126" spans="1:12" ht="15" x14ac:dyDescent="0.25">
      <c r="A126" s="37"/>
      <c r="B126" s="16"/>
      <c r="C126" s="17"/>
      <c r="D126" s="86" t="s">
        <v>50</v>
      </c>
      <c r="E126" s="42" t="s">
        <v>91</v>
      </c>
      <c r="F126" s="63">
        <v>42</v>
      </c>
      <c r="G126" s="65">
        <v>5.5</v>
      </c>
      <c r="H126" s="65">
        <v>5</v>
      </c>
      <c r="I126" s="65">
        <v>26</v>
      </c>
      <c r="J126" s="63">
        <v>171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532</v>
      </c>
      <c r="G127" s="72">
        <f t="shared" ref="G127:J127" si="29">SUM(G120:G126)</f>
        <v>19.966999999999999</v>
      </c>
      <c r="H127" s="72">
        <f t="shared" si="29"/>
        <v>20.491</v>
      </c>
      <c r="I127" s="72">
        <f t="shared" si="29"/>
        <v>87.036000000000001</v>
      </c>
      <c r="J127" s="71">
        <f t="shared" si="29"/>
        <v>615</v>
      </c>
      <c r="K127" s="73"/>
      <c r="L127" s="71">
        <v>89.77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0">SUM(G128:G136)</f>
        <v>0</v>
      </c>
      <c r="H137" s="28">
        <f t="shared" si="30"/>
        <v>0</v>
      </c>
      <c r="I137" s="28">
        <f t="shared" si="30"/>
        <v>0</v>
      </c>
      <c r="J137" s="28">
        <f t="shared" si="30"/>
        <v>0</v>
      </c>
      <c r="K137" s="29"/>
      <c r="L137" s="28">
        <f t="shared" ref="L137" si="31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18" t="s">
        <v>4</v>
      </c>
      <c r="D138" s="119"/>
      <c r="E138" s="35"/>
      <c r="F138" s="36">
        <f>F127+F137</f>
        <v>532</v>
      </c>
      <c r="G138" s="36">
        <f t="shared" ref="G138:J138" si="32">G127+G137</f>
        <v>19.966999999999999</v>
      </c>
      <c r="H138" s="36">
        <f t="shared" si="32"/>
        <v>20.491</v>
      </c>
      <c r="I138" s="36">
        <f t="shared" si="32"/>
        <v>87.036000000000001</v>
      </c>
      <c r="J138" s="36">
        <f t="shared" si="32"/>
        <v>615</v>
      </c>
      <c r="K138" s="36"/>
      <c r="L138" s="36">
        <f t="shared" ref="L138" si="33">L127+L137</f>
        <v>89.77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100" t="s">
        <v>95</v>
      </c>
      <c r="F139" s="101">
        <v>190</v>
      </c>
      <c r="G139" s="102">
        <v>12.76</v>
      </c>
      <c r="H139" s="102">
        <v>12.984</v>
      </c>
      <c r="I139" s="102">
        <v>34.883000000000003</v>
      </c>
      <c r="J139" s="101">
        <v>307</v>
      </c>
      <c r="K139" s="59" t="s">
        <v>37</v>
      </c>
      <c r="L139" s="13"/>
    </row>
    <row r="140" spans="1:12" ht="15" x14ac:dyDescent="0.25">
      <c r="A140" s="15"/>
      <c r="B140" s="16"/>
      <c r="C140" s="17"/>
      <c r="D140" s="40"/>
      <c r="E140" s="90"/>
      <c r="F140" s="91"/>
      <c r="G140" s="92"/>
      <c r="H140" s="92"/>
      <c r="I140" s="92"/>
      <c r="J140" s="91"/>
      <c r="K140" s="66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2.1000000000000001E-2</v>
      </c>
      <c r="H141" s="65">
        <v>5.0000000000000001E-3</v>
      </c>
      <c r="I141" s="65">
        <v>7.9889999999999999</v>
      </c>
      <c r="J141" s="63">
        <v>32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48</v>
      </c>
      <c r="L143" s="19"/>
    </row>
    <row r="144" spans="1:12" ht="15" x14ac:dyDescent="0.25">
      <c r="A144" s="15"/>
      <c r="B144" s="16"/>
      <c r="C144" s="17"/>
      <c r="D144" s="40"/>
      <c r="E144" s="90"/>
      <c r="F144" s="91"/>
      <c r="G144" s="92"/>
      <c r="H144" s="92"/>
      <c r="I144" s="92"/>
      <c r="J144" s="91"/>
      <c r="K144" s="66"/>
      <c r="L144" s="19"/>
    </row>
    <row r="145" spans="1:12" ht="15" x14ac:dyDescent="0.25">
      <c r="A145" s="15"/>
      <c r="B145" s="16"/>
      <c r="C145" s="17"/>
      <c r="D145" s="86" t="s">
        <v>50</v>
      </c>
      <c r="E145" s="42" t="s">
        <v>83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1">
        <f>SUM(F139:F145)</f>
        <v>568</v>
      </c>
      <c r="G146" s="72">
        <f t="shared" ref="G146:J146" si="34">SUM(G139:G145)</f>
        <v>17.501000000000001</v>
      </c>
      <c r="H146" s="72">
        <f>SUM(H139:H145)</f>
        <v>19.949000000000002</v>
      </c>
      <c r="I146" s="72">
        <f t="shared" si="34"/>
        <v>86.912000000000006</v>
      </c>
      <c r="J146" s="71">
        <f t="shared" si="34"/>
        <v>605</v>
      </c>
      <c r="K146" s="29"/>
      <c r="L146" s="71">
        <v>89.77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5">SUM(G147:G155)</f>
        <v>0</v>
      </c>
      <c r="H156" s="28">
        <f t="shared" si="35"/>
        <v>0</v>
      </c>
      <c r="I156" s="28">
        <f t="shared" si="35"/>
        <v>0</v>
      </c>
      <c r="J156" s="28">
        <f t="shared" si="35"/>
        <v>0</v>
      </c>
      <c r="K156" s="29"/>
      <c r="L156" s="28">
        <f t="shared" ref="L156" si="36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18" t="s">
        <v>4</v>
      </c>
      <c r="D157" s="119"/>
      <c r="E157" s="35"/>
      <c r="F157" s="36">
        <f>F146+F156</f>
        <v>568</v>
      </c>
      <c r="G157" s="36">
        <f t="shared" ref="G157:J157" si="37">G146+G156</f>
        <v>17.501000000000001</v>
      </c>
      <c r="H157" s="36">
        <f t="shared" si="37"/>
        <v>19.949000000000002</v>
      </c>
      <c r="I157" s="36">
        <f t="shared" si="37"/>
        <v>86.912000000000006</v>
      </c>
      <c r="J157" s="36">
        <f t="shared" si="37"/>
        <v>605</v>
      </c>
      <c r="K157" s="36"/>
      <c r="L157" s="36">
        <f t="shared" ref="L157" si="38">L146+L156</f>
        <v>89.77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7" t="s">
        <v>92</v>
      </c>
      <c r="F158" s="88">
        <v>90</v>
      </c>
      <c r="G158" s="89">
        <v>9.0229999999999997</v>
      </c>
      <c r="H158" s="89">
        <v>7.0039999999999996</v>
      </c>
      <c r="I158" s="89">
        <v>3.3380000000000001</v>
      </c>
      <c r="J158" s="88">
        <v>112</v>
      </c>
      <c r="K158" s="79" t="s">
        <v>60</v>
      </c>
      <c r="L158" s="69"/>
    </row>
    <row r="159" spans="1:12" ht="15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2.1000000000000001E-2</v>
      </c>
      <c r="H160" s="65">
        <v>5.0000000000000001E-3</v>
      </c>
      <c r="I160" s="65">
        <v>7.9889999999999999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90"/>
      <c r="F162" s="91"/>
      <c r="G162" s="91"/>
      <c r="H162" s="91"/>
      <c r="I162" s="91"/>
      <c r="J162" s="91"/>
      <c r="K162" s="66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62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63</v>
      </c>
      <c r="L163" s="61"/>
    </row>
    <row r="164" spans="1:12" ht="15" x14ac:dyDescent="0.25">
      <c r="A164" s="15"/>
      <c r="B164" s="16"/>
      <c r="C164" s="17"/>
      <c r="D164" s="86" t="s">
        <v>50</v>
      </c>
      <c r="E164" s="42" t="s">
        <v>53</v>
      </c>
      <c r="F164" s="63">
        <v>30</v>
      </c>
      <c r="G164" s="63">
        <v>2.0680000000000001</v>
      </c>
      <c r="H164" s="63">
        <v>4.3410000000000002</v>
      </c>
      <c r="I164" s="63">
        <v>11.864000000000001</v>
      </c>
      <c r="J164" s="63">
        <v>101</v>
      </c>
      <c r="K164" s="62"/>
      <c r="L164" s="19"/>
    </row>
    <row r="165" spans="1:12" ht="15.75" thickBot="1" x14ac:dyDescent="0.3">
      <c r="A165" s="23"/>
      <c r="B165" s="24"/>
      <c r="C165" s="25"/>
      <c r="D165" s="77" t="s">
        <v>31</v>
      </c>
      <c r="E165" s="70"/>
      <c r="F165" s="71">
        <f>SUM(F158:F164)</f>
        <v>578</v>
      </c>
      <c r="G165" s="72">
        <f>SUM(G158:G164)</f>
        <v>20.089000000000002</v>
      </c>
      <c r="H165" s="72">
        <f>SUM(H158:H164)</f>
        <v>20.431000000000001</v>
      </c>
      <c r="I165" s="72">
        <f>SUM(I158:I164)</f>
        <v>82.953000000000003</v>
      </c>
      <c r="J165" s="71">
        <f>SUM(J158:J164)</f>
        <v>604</v>
      </c>
      <c r="K165" s="73"/>
      <c r="L165" s="71">
        <v>89.77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9">SUM(H166:H174)</f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18" t="s">
        <v>4</v>
      </c>
      <c r="D176" s="119"/>
      <c r="E176" s="35"/>
      <c r="F176" s="36">
        <f>F165+F175</f>
        <v>578</v>
      </c>
      <c r="G176" s="36">
        <f t="shared" ref="G176:J176" si="41">G165+G175</f>
        <v>20.089000000000002</v>
      </c>
      <c r="H176" s="36">
        <f t="shared" si="41"/>
        <v>20.431000000000001</v>
      </c>
      <c r="I176" s="36">
        <f t="shared" si="41"/>
        <v>82.953000000000003</v>
      </c>
      <c r="J176" s="36">
        <f t="shared" si="41"/>
        <v>604</v>
      </c>
      <c r="K176" s="36"/>
      <c r="L176" s="36">
        <f t="shared" ref="L176" si="42">L165+L175</f>
        <v>89.77</v>
      </c>
    </row>
    <row r="177" spans="1:12" ht="15.75" x14ac:dyDescent="0.2">
      <c r="A177" s="107">
        <v>2</v>
      </c>
      <c r="B177" s="108">
        <v>5</v>
      </c>
      <c r="C177" s="109" t="s">
        <v>18</v>
      </c>
      <c r="D177" s="104" t="s">
        <v>19</v>
      </c>
      <c r="E177" s="106" t="s">
        <v>93</v>
      </c>
      <c r="F177" s="110">
        <v>90</v>
      </c>
      <c r="G177" s="111">
        <v>11.557</v>
      </c>
      <c r="H177" s="111">
        <v>8.2880000000000003</v>
      </c>
      <c r="I177" s="111">
        <v>6.9470000000000001</v>
      </c>
      <c r="J177" s="110">
        <v>149</v>
      </c>
      <c r="K177" s="46" t="s">
        <v>70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88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55</v>
      </c>
      <c r="L178" s="45"/>
    </row>
    <row r="179" spans="1:12" ht="24" x14ac:dyDescent="0.25">
      <c r="A179" s="15"/>
      <c r="B179" s="16"/>
      <c r="C179" s="17"/>
      <c r="D179" s="20" t="s">
        <v>20</v>
      </c>
      <c r="E179" s="96" t="s">
        <v>51</v>
      </c>
      <c r="F179" s="63">
        <v>200</v>
      </c>
      <c r="G179" s="63">
        <v>0.8</v>
      </c>
      <c r="H179" s="63">
        <v>6.4000000000000001E-2</v>
      </c>
      <c r="I179" s="65">
        <v>9.4600000000000009</v>
      </c>
      <c r="J179" s="63">
        <v>42</v>
      </c>
      <c r="K179" s="94" t="s">
        <v>52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40"/>
      <c r="E181" s="112"/>
      <c r="F181" s="113"/>
      <c r="G181" s="113"/>
      <c r="H181" s="113"/>
      <c r="I181" s="113"/>
      <c r="J181" s="113"/>
      <c r="K181" s="114"/>
      <c r="L181" s="45"/>
    </row>
    <row r="182" spans="1:12" ht="30" x14ac:dyDescent="0.25">
      <c r="A182" s="15"/>
      <c r="B182" s="16"/>
      <c r="C182" s="17"/>
      <c r="D182" s="20" t="s">
        <v>24</v>
      </c>
      <c r="E182" s="42" t="s">
        <v>54</v>
      </c>
      <c r="F182" s="63">
        <v>60</v>
      </c>
      <c r="G182" s="65">
        <v>0.70899999999999996</v>
      </c>
      <c r="H182" s="65">
        <v>3.052</v>
      </c>
      <c r="I182" s="65">
        <v>6.7590000000000003</v>
      </c>
      <c r="J182" s="63">
        <v>58</v>
      </c>
      <c r="K182" s="62" t="s">
        <v>85</v>
      </c>
      <c r="L182" s="45"/>
    </row>
    <row r="183" spans="1:12" ht="15" x14ac:dyDescent="0.25">
      <c r="A183" s="15"/>
      <c r="B183" s="16"/>
      <c r="C183" s="17"/>
      <c r="D183" s="86" t="s">
        <v>50</v>
      </c>
      <c r="E183" s="42" t="s">
        <v>94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20.114000000000001</v>
      </c>
      <c r="H184" s="72">
        <f t="shared" ref="H184:I184" si="43">SUM(H177:H183)</f>
        <v>20.734999999999999</v>
      </c>
      <c r="I184" s="72">
        <f t="shared" si="43"/>
        <v>73.302999999999997</v>
      </c>
      <c r="J184" s="71">
        <f>SUM(J177:J183)</f>
        <v>567</v>
      </c>
      <c r="K184" s="29"/>
      <c r="L184" s="71">
        <v>89.77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4">SUM(G185:G193)</f>
        <v>0</v>
      </c>
      <c r="H194" s="28">
        <f t="shared" si="44"/>
        <v>0</v>
      </c>
      <c r="I194" s="28">
        <f t="shared" si="44"/>
        <v>0</v>
      </c>
      <c r="J194" s="28">
        <f t="shared" si="44"/>
        <v>0</v>
      </c>
      <c r="K194" s="29"/>
      <c r="L194" s="28">
        <f t="shared" ref="L194" si="45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18" t="s">
        <v>4</v>
      </c>
      <c r="D195" s="119"/>
      <c r="E195" s="35"/>
      <c r="F195" s="36">
        <f>F184+F194</f>
        <v>555</v>
      </c>
      <c r="G195" s="36">
        <f t="shared" ref="G195:J195" si="46">G184+G194</f>
        <v>20.114000000000001</v>
      </c>
      <c r="H195" s="36">
        <f t="shared" si="46"/>
        <v>20.734999999999999</v>
      </c>
      <c r="I195" s="36">
        <f t="shared" si="46"/>
        <v>73.302999999999997</v>
      </c>
      <c r="J195" s="36">
        <f t="shared" si="46"/>
        <v>567</v>
      </c>
      <c r="K195" s="36"/>
      <c r="L195" s="36">
        <f t="shared" ref="L195" si="47">L184+L194</f>
        <v>89.77</v>
      </c>
    </row>
    <row r="196" spans="1:12" ht="13.5" thickBot="1" x14ac:dyDescent="0.25">
      <c r="A196" s="80"/>
      <c r="B196" s="81"/>
      <c r="C196" s="117" t="s">
        <v>46</v>
      </c>
      <c r="D196" s="117"/>
      <c r="E196" s="117"/>
      <c r="F196" s="83">
        <f>(F195+F176+F157+F138+F119+F100+F81+F62+F43+F24)/10</f>
        <v>579.70000000000005</v>
      </c>
      <c r="G196" s="83">
        <f t="shared" ref="G196:K196" si="48">(G195+G176+G157+G138+G119+G100+G81+G62+G43+G24)/10</f>
        <v>18.605700000000002</v>
      </c>
      <c r="H196" s="83">
        <f t="shared" si="48"/>
        <v>19.663399999999999</v>
      </c>
      <c r="I196" s="83">
        <f t="shared" si="48"/>
        <v>80.471699999999998</v>
      </c>
      <c r="J196" s="83">
        <f t="shared" si="48"/>
        <v>579.4</v>
      </c>
      <c r="K196" s="83">
        <f t="shared" si="48"/>
        <v>0</v>
      </c>
      <c r="L196" s="82">
        <v>89.77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2025-08-06T11:03:19Z</cp:lastPrinted>
  <dcterms:created xsi:type="dcterms:W3CDTF">2022-05-16T14:23:56Z</dcterms:created>
  <dcterms:modified xsi:type="dcterms:W3CDTF">2025-11-07T13:24:40Z</dcterms:modified>
</cp:coreProperties>
</file>