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330"/>
  </bookViews>
  <sheets>
    <sheet name="Лист1" sheetId="1" r:id="rId1"/>
  </sheets>
  <calcPr calcId="125725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4" i="1"/>
  <c r="B14"/>
  <c r="H166" l="1"/>
  <c r="G166"/>
  <c r="F166"/>
  <c r="J166"/>
  <c r="G71"/>
  <c r="G52"/>
  <c r="H52"/>
  <c r="F185"/>
  <c r="F109"/>
  <c r="G109"/>
  <c r="G13"/>
  <c r="F13"/>
  <c r="G185" l="1"/>
  <c r="I166"/>
  <c r="J109" l="1"/>
  <c r="I109"/>
  <c r="H109"/>
  <c r="J33"/>
  <c r="I33"/>
  <c r="H33"/>
  <c r="G33"/>
  <c r="H13"/>
  <c r="J13" l="1"/>
  <c r="I13"/>
  <c r="G176"/>
  <c r="G177" s="1"/>
  <c r="I71"/>
  <c r="J185"/>
  <c r="I185"/>
  <c r="H185"/>
  <c r="J147"/>
  <c r="I147"/>
  <c r="H147"/>
  <c r="G147"/>
  <c r="F147"/>
  <c r="J128"/>
  <c r="I128"/>
  <c r="H128"/>
  <c r="G128"/>
  <c r="F128"/>
  <c r="J90"/>
  <c r="I90"/>
  <c r="H90"/>
  <c r="G90"/>
  <c r="F90"/>
  <c r="J71"/>
  <c r="H71"/>
  <c r="F71"/>
  <c r="J52"/>
  <c r="I52"/>
  <c r="F52"/>
  <c r="F33"/>
  <c r="L195" l="1"/>
  <c r="L196" s="1"/>
  <c r="L176"/>
  <c r="L177" s="1"/>
  <c r="L157"/>
  <c r="L158" s="1"/>
  <c r="L138"/>
  <c r="L139" s="1"/>
  <c r="L119"/>
  <c r="L120" s="1"/>
  <c r="L100"/>
  <c r="L101" s="1"/>
  <c r="L81"/>
  <c r="L82" s="1"/>
  <c r="L62"/>
  <c r="L63" s="1"/>
  <c r="L43"/>
  <c r="L44" s="1"/>
  <c r="L23"/>
  <c r="L24" s="1"/>
  <c r="J195"/>
  <c r="J196" s="1"/>
  <c r="J176"/>
  <c r="J177" s="1"/>
  <c r="J157"/>
  <c r="J158" s="1"/>
  <c r="J138"/>
  <c r="J119"/>
  <c r="J120" s="1"/>
  <c r="J100"/>
  <c r="J101" s="1"/>
  <c r="J81"/>
  <c r="J62"/>
  <c r="J63" s="1"/>
  <c r="J43"/>
  <c r="J44" s="1"/>
  <c r="J23"/>
  <c r="J24" s="1"/>
  <c r="I195"/>
  <c r="I176"/>
  <c r="I177" s="1"/>
  <c r="I157"/>
  <c r="I158" s="1"/>
  <c r="I138"/>
  <c r="I139" s="1"/>
  <c r="I119"/>
  <c r="I120" s="1"/>
  <c r="I100"/>
  <c r="I101" s="1"/>
  <c r="I81"/>
  <c r="I82" s="1"/>
  <c r="I62"/>
  <c r="I63" s="1"/>
  <c r="I43"/>
  <c r="I23"/>
  <c r="I24" s="1"/>
  <c r="H195"/>
  <c r="H176"/>
  <c r="H177" s="1"/>
  <c r="H157"/>
  <c r="H138"/>
  <c r="H119"/>
  <c r="H100"/>
  <c r="H81"/>
  <c r="H62"/>
  <c r="H43"/>
  <c r="H44" s="1"/>
  <c r="H23"/>
  <c r="G195"/>
  <c r="G157"/>
  <c r="G138"/>
  <c r="G119"/>
  <c r="G100"/>
  <c r="G81"/>
  <c r="G62"/>
  <c r="G63"/>
  <c r="G43"/>
  <c r="G44" s="1"/>
  <c r="G23"/>
  <c r="I196" l="1"/>
  <c r="J82"/>
  <c r="J139"/>
  <c r="G196"/>
  <c r="H139"/>
  <c r="I44"/>
  <c r="G101"/>
  <c r="G24"/>
  <c r="H63"/>
  <c r="G120"/>
  <c r="H82"/>
  <c r="G82"/>
  <c r="G158"/>
  <c r="H196"/>
  <c r="G139"/>
  <c r="H24"/>
  <c r="H101"/>
  <c r="H158"/>
  <c r="H120"/>
  <c r="B196" l="1"/>
  <c r="A196"/>
  <c r="F195"/>
  <c r="F196" s="1"/>
  <c r="B186"/>
  <c r="A186"/>
  <c r="B177"/>
  <c r="A177"/>
  <c r="F176"/>
  <c r="F177" s="1"/>
  <c r="B167"/>
  <c r="A167"/>
  <c r="B158"/>
  <c r="A158"/>
  <c r="F157"/>
  <c r="B148"/>
  <c r="A148"/>
  <c r="B139"/>
  <c r="A139"/>
  <c r="F138"/>
  <c r="B129"/>
  <c r="A129"/>
  <c r="B120"/>
  <c r="A120"/>
  <c r="F119"/>
  <c r="B110"/>
  <c r="A110"/>
  <c r="B101"/>
  <c r="A101"/>
  <c r="F100"/>
  <c r="B91"/>
  <c r="A91"/>
  <c r="B82"/>
  <c r="A82"/>
  <c r="F81"/>
  <c r="B72"/>
  <c r="A72"/>
  <c r="B63"/>
  <c r="A63"/>
  <c r="F62"/>
  <c r="B53"/>
  <c r="A53"/>
  <c r="B44"/>
  <c r="A44"/>
  <c r="F43"/>
  <c r="B34"/>
  <c r="A34"/>
  <c r="B24"/>
  <c r="A24"/>
  <c r="F23"/>
  <c r="F44" l="1"/>
  <c r="F120"/>
  <c r="F63"/>
  <c r="F24"/>
  <c r="F101"/>
  <c r="F82"/>
  <c r="F158"/>
  <c r="F139"/>
</calcChain>
</file>

<file path=xl/sharedStrings.xml><?xml version="1.0" encoding="utf-8"?>
<sst xmlns="http://schemas.openxmlformats.org/spreadsheetml/2006/main" count="263" uniqueCount="79">
  <si>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</si>
  <si>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</si>
  <si>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</si>
  <si>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</si>
  <si>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</si>
  <si>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</si>
  <si>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</si>
  <si>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</si>
  <si>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</si>
  <si>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</si>
  <si>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</si>
  <si>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</si>
  <si>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</si>
  <si>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</si>
  <si>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</si>
  <si>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</si>
  <si>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</si>
  <si>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</si>
  <si>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</si>
  <si>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</si>
  <si>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</si>
  <si>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</si>
  <si>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</si>
  <si>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</si>
  <si>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</si>
  <si>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</si>
  <si>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</si>
  <si>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</si>
  <si>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</si>
  <si>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</si>
  <si>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</si>
  <si>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</si>
  <si>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</si>
  <si>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</si>
  <si>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</si>
  <si>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</si>
  <si>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</si>
  <si>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</si>
  <si>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</si>
  <si>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</si>
  <si>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</si>
  <si>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</si>
  <si>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ТТК от 2021г Дели</t>
  </si>
  <si>
    <t>№243/2015 Дели</t>
  </si>
  <si>
    <t>Плоды и ягоды свежие (яблоки)</t>
  </si>
  <si>
    <t>№338</t>
  </si>
  <si>
    <t>ТТК 2015г</t>
  </si>
  <si>
    <t>Типовое примерное меню приготавливаемых блюд</t>
  </si>
  <si>
    <t>№309/2015г Дели</t>
  </si>
  <si>
    <t>Салат из белокачанной капусты</t>
  </si>
  <si>
    <t>№45/2015 Дели</t>
  </si>
  <si>
    <t>Макаронные изделия отварные</t>
  </si>
  <si>
    <t>Спагетти отварные</t>
  </si>
  <si>
    <t>Хлеб пшеничный</t>
  </si>
  <si>
    <t>Мясо болоньезе</t>
  </si>
  <si>
    <t>ТТК от 2016г</t>
  </si>
  <si>
    <t xml:space="preserve">ТТК </t>
  </si>
  <si>
    <t>Чай с сахаром, лимоном</t>
  </si>
  <si>
    <t>Жаркое по-домашнему</t>
  </si>
  <si>
    <t>ТТК №2382 от 7.12.2023</t>
  </si>
  <si>
    <t>Хлеб ржано-пшеничный</t>
  </si>
  <si>
    <t>Каша гречневая с овощами</t>
  </si>
  <si>
    <t>ТТК №3150 от 25.03.2025</t>
  </si>
  <si>
    <t>Акт от 05.08.2021</t>
  </si>
  <si>
    <t>Тефтели куриные "Лакомка" в соусе для запекания</t>
  </si>
  <si>
    <t>ТТК 2020г</t>
  </si>
  <si>
    <t xml:space="preserve">Пельмени "Для умников и умниц" отварные с соус. для запекания </t>
  </si>
  <si>
    <t>Май</t>
  </si>
  <si>
    <t>Сосиски отварные с соусом для запекания, с овощными палочками из огурцов</t>
  </si>
  <si>
    <t>Салат из белокочанной капусты со свежими огурцами</t>
  </si>
  <si>
    <t>ТТК 2013г.</t>
  </si>
  <si>
    <t>ТТК 2025 г</t>
  </si>
  <si>
    <t>Наггетсы куриные с овощами натуральными свежими (помидорами)</t>
  </si>
  <si>
    <t>Запеканка картофельная с мясом</t>
  </si>
  <si>
    <t xml:space="preserve">Напиток из урюка </t>
  </si>
  <si>
    <t>Рис "Мозаика" (с овощами)</t>
  </si>
  <si>
    <t>№38/2001г Сбор.Пермь</t>
  </si>
  <si>
    <t>Гречка с фаршем и овощами</t>
  </si>
  <si>
    <t>Котлеты из мяса птицы с овощами натуральными свежими (помидоры)</t>
  </si>
</sst>
</file>

<file path=xl/styles.xml><?xml version="1.0" encoding="utf-8"?>
<styleSheet xmlns="http://schemas.openxmlformats.org/spreadsheetml/2006/main">
  <numFmts count="1">
    <numFmt numFmtId="164" formatCode="0.000"/>
  </numFmts>
  <fonts count="14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 vertical="center"/>
    </xf>
    <xf numFmtId="164" fontId="3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3" fillId="0" borderId="2" xfId="0" applyNumberFormat="1" applyFont="1" applyBorder="1" applyAlignment="1">
      <alignment horizontal="center" vertical="top" wrapText="1"/>
    </xf>
    <xf numFmtId="0" fontId="2" fillId="0" borderId="2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2" fillId="0" borderId="2" xfId="0" applyFont="1" applyBorder="1" applyAlignment="1" applyProtection="1">
      <alignment horizontal="center" vertical="top" wrapText="1"/>
      <protection locked="0"/>
    </xf>
    <xf numFmtId="0" fontId="4" fillId="5" borderId="2" xfId="0" applyFont="1" applyFill="1" applyBorder="1"/>
    <xf numFmtId="0" fontId="4" fillId="5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164" fontId="2" fillId="0" borderId="2" xfId="0" applyNumberFormat="1" applyFont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/>
    </xf>
    <xf numFmtId="0" fontId="4" fillId="0" borderId="11" xfId="0" applyFont="1" applyBorder="1" applyAlignment="1">
      <alignment vertical="center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5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Alignment="1">
      <alignment horizontal="left" vertical="center" wrapText="1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 applyProtection="1">
      <alignment vertical="center" wrapText="1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164" fontId="4" fillId="0" borderId="1" xfId="0" applyNumberFormat="1" applyFont="1" applyBorder="1" applyAlignment="1" applyProtection="1">
      <alignment horizontal="center" vertical="center" wrapText="1"/>
      <protection locked="0"/>
    </xf>
    <xf numFmtId="0" fontId="4" fillId="2" borderId="27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5" borderId="12" xfId="0" applyFont="1" applyFill="1" applyBorder="1" applyAlignment="1" applyProtection="1">
      <alignment horizontal="center" vertical="center" wrapText="1"/>
      <protection locked="0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96"/>
  <sheetViews>
    <sheetView tabSelected="1" view="pageBreakPreview" zoomScale="90" zoomScaleNormal="142" zoomScaleSheetLayoutView="90" workbookViewId="0">
      <pane xSplit="4" ySplit="5" topLeftCell="E165" activePane="bottomRight" state="frozen"/>
      <selection pane="topRight" activeCell="E1" sqref="E1"/>
      <selection pane="bottomLeft" activeCell="A6" sqref="A6"/>
      <selection pane="bottomRight" activeCell="J178" sqref="J178:J182"/>
    </sheetView>
  </sheetViews>
  <sheetFormatPr defaultRowHeight="12.75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8.140625" style="2" customWidth="1"/>
    <col min="12" max="16384" width="9.140625" style="2"/>
  </cols>
  <sheetData>
    <row r="1" spans="1:12" ht="15">
      <c r="A1" s="3" t="s">
        <v>5</v>
      </c>
      <c r="B1" s="4"/>
      <c r="C1" s="111"/>
      <c r="D1" s="112"/>
      <c r="E1" s="112"/>
      <c r="F1" s="5" t="s">
        <v>14</v>
      </c>
      <c r="G1" s="4" t="s">
        <v>15</v>
      </c>
      <c r="H1" s="113"/>
      <c r="I1" s="113"/>
      <c r="J1" s="113"/>
      <c r="K1" s="113"/>
    </row>
    <row r="2" spans="1:12" ht="18.75">
      <c r="A2" s="6" t="s">
        <v>47</v>
      </c>
      <c r="B2" s="4"/>
      <c r="C2" s="4"/>
      <c r="D2" s="3"/>
      <c r="E2" s="4"/>
      <c r="F2" s="4"/>
      <c r="G2" s="4" t="s">
        <v>16</v>
      </c>
      <c r="H2" s="113"/>
      <c r="I2" s="113"/>
      <c r="J2" s="113"/>
      <c r="K2" s="113"/>
    </row>
    <row r="3" spans="1:12" ht="17.25" customHeight="1">
      <c r="A3" s="7" t="s">
        <v>6</v>
      </c>
      <c r="B3" s="4"/>
      <c r="C3" s="4"/>
      <c r="D3" s="8"/>
      <c r="E3" s="57" t="s">
        <v>7</v>
      </c>
      <c r="F3" s="4"/>
      <c r="G3" s="4" t="s">
        <v>17</v>
      </c>
      <c r="H3" s="58"/>
      <c r="I3" s="58" t="s">
        <v>67</v>
      </c>
      <c r="J3" s="59">
        <v>2025</v>
      </c>
      <c r="K3" s="3"/>
    </row>
    <row r="4" spans="1:12" ht="13.5" thickBot="1">
      <c r="A4" s="64"/>
      <c r="B4" s="64"/>
      <c r="C4" s="64"/>
      <c r="D4" s="65"/>
      <c r="E4" s="64"/>
      <c r="F4" s="64"/>
      <c r="G4" s="64"/>
      <c r="H4" s="66" t="s">
        <v>34</v>
      </c>
      <c r="I4" s="66" t="s">
        <v>35</v>
      </c>
      <c r="J4" s="66" t="s">
        <v>36</v>
      </c>
      <c r="K4" s="64"/>
      <c r="L4" s="67"/>
    </row>
    <row r="5" spans="1:12" ht="32.25" thickBot="1">
      <c r="A5" s="60" t="s">
        <v>12</v>
      </c>
      <c r="B5" s="61" t="s">
        <v>13</v>
      </c>
      <c r="C5" s="62" t="s">
        <v>0</v>
      </c>
      <c r="D5" s="62" t="s">
        <v>11</v>
      </c>
      <c r="E5" s="62" t="s">
        <v>10</v>
      </c>
      <c r="F5" s="62" t="s">
        <v>32</v>
      </c>
      <c r="G5" s="62" t="s">
        <v>1</v>
      </c>
      <c r="H5" s="62" t="s">
        <v>2</v>
      </c>
      <c r="I5" s="62" t="s">
        <v>3</v>
      </c>
      <c r="J5" s="62" t="s">
        <v>8</v>
      </c>
      <c r="K5" s="63" t="s">
        <v>9</v>
      </c>
      <c r="L5" s="62" t="s">
        <v>33</v>
      </c>
    </row>
    <row r="6" spans="1:12" ht="15">
      <c r="A6" s="9">
        <v>1</v>
      </c>
      <c r="B6" s="10">
        <v>1</v>
      </c>
      <c r="C6" s="11" t="s">
        <v>18</v>
      </c>
      <c r="D6" s="56" t="s">
        <v>19</v>
      </c>
      <c r="E6" s="82" t="s">
        <v>54</v>
      </c>
      <c r="F6" s="83">
        <v>90</v>
      </c>
      <c r="G6" s="84">
        <v>9.1159999999999997</v>
      </c>
      <c r="H6" s="84">
        <v>10.744</v>
      </c>
      <c r="I6" s="84">
        <v>7.5919999999999996</v>
      </c>
      <c r="J6" s="83">
        <v>165</v>
      </c>
      <c r="K6" s="85" t="s">
        <v>56</v>
      </c>
      <c r="L6" s="86"/>
    </row>
    <row r="7" spans="1:12" ht="15">
      <c r="A7" s="15"/>
      <c r="B7" s="16"/>
      <c r="C7" s="17"/>
      <c r="D7" s="20" t="s">
        <v>19</v>
      </c>
      <c r="E7" s="50" t="s">
        <v>52</v>
      </c>
      <c r="F7" s="72">
        <v>150</v>
      </c>
      <c r="G7" s="79">
        <v>5.601</v>
      </c>
      <c r="H7" s="79">
        <v>4.74</v>
      </c>
      <c r="I7" s="79">
        <v>35.899000000000001</v>
      </c>
      <c r="J7" s="72">
        <v>209</v>
      </c>
      <c r="K7" s="71" t="s">
        <v>55</v>
      </c>
      <c r="L7" s="70"/>
    </row>
    <row r="8" spans="1:12" ht="15">
      <c r="A8" s="15"/>
      <c r="B8" s="16"/>
      <c r="C8" s="17"/>
      <c r="D8" s="20" t="s">
        <v>20</v>
      </c>
      <c r="E8" s="50" t="s">
        <v>57</v>
      </c>
      <c r="F8" s="72">
        <v>213</v>
      </c>
      <c r="G8" s="79">
        <v>6.6000000000000003E-2</v>
      </c>
      <c r="H8" s="79">
        <v>0.01</v>
      </c>
      <c r="I8" s="79">
        <v>8.1389999999999993</v>
      </c>
      <c r="J8" s="72">
        <v>34</v>
      </c>
      <c r="K8" s="71" t="s">
        <v>41</v>
      </c>
      <c r="L8" s="70"/>
    </row>
    <row r="9" spans="1:12" ht="15">
      <c r="A9" s="15"/>
      <c r="B9" s="16"/>
      <c r="C9" s="17"/>
      <c r="D9" s="20" t="s">
        <v>21</v>
      </c>
      <c r="E9" s="87" t="s">
        <v>53</v>
      </c>
      <c r="F9" s="72">
        <v>20</v>
      </c>
      <c r="G9" s="79">
        <v>1.52</v>
      </c>
      <c r="H9" s="79">
        <v>0.16</v>
      </c>
      <c r="I9" s="79">
        <v>9.84</v>
      </c>
      <c r="J9" s="72">
        <v>47</v>
      </c>
      <c r="K9" s="71"/>
      <c r="L9" s="70"/>
    </row>
    <row r="10" spans="1:12" ht="15">
      <c r="A10" s="15"/>
      <c r="B10" s="16"/>
      <c r="C10" s="17"/>
      <c r="D10" s="20" t="s">
        <v>22</v>
      </c>
      <c r="E10" s="50" t="s">
        <v>44</v>
      </c>
      <c r="F10" s="72">
        <v>100</v>
      </c>
      <c r="G10" s="79">
        <v>0.4</v>
      </c>
      <c r="H10" s="79">
        <v>0.4</v>
      </c>
      <c r="I10" s="79">
        <v>9.8000000000000007</v>
      </c>
      <c r="J10" s="72">
        <v>47</v>
      </c>
      <c r="K10" s="71" t="s">
        <v>45</v>
      </c>
      <c r="L10" s="70"/>
    </row>
    <row r="11" spans="1:12" ht="15">
      <c r="A11" s="15"/>
      <c r="B11" s="16"/>
      <c r="C11" s="17"/>
      <c r="D11" s="18"/>
      <c r="E11" s="69"/>
      <c r="F11" s="70"/>
      <c r="G11" s="70"/>
      <c r="H11" s="70"/>
      <c r="I11" s="70"/>
      <c r="J11" s="70"/>
      <c r="K11" s="71"/>
      <c r="L11" s="70"/>
    </row>
    <row r="12" spans="1:12" ht="15">
      <c r="A12" s="15"/>
      <c r="B12" s="16"/>
      <c r="C12" s="17"/>
      <c r="D12" s="18"/>
      <c r="E12" s="69"/>
      <c r="F12" s="70"/>
      <c r="G12" s="70"/>
      <c r="H12" s="70"/>
      <c r="I12" s="70"/>
      <c r="J12" s="70"/>
      <c r="K12" s="71"/>
      <c r="L12" s="70"/>
    </row>
    <row r="13" spans="1:12" ht="15">
      <c r="A13" s="24"/>
      <c r="B13" s="25"/>
      <c r="C13" s="26"/>
      <c r="D13" s="27" t="s">
        <v>31</v>
      </c>
      <c r="E13" s="88"/>
      <c r="F13" s="89">
        <f>SUM(F6:F12)</f>
        <v>573</v>
      </c>
      <c r="G13" s="90">
        <f>SUM(G5:G12)</f>
        <v>16.702999999999999</v>
      </c>
      <c r="H13" s="90">
        <f>SUM(H5:H12)</f>
        <v>16.053999999999998</v>
      </c>
      <c r="I13" s="90">
        <f>SUM(I5:I12)</f>
        <v>71.27</v>
      </c>
      <c r="J13" s="89">
        <f>SUM(J5:J12)</f>
        <v>502</v>
      </c>
      <c r="K13" s="91"/>
      <c r="L13" s="89">
        <v>69.430000000000007</v>
      </c>
    </row>
    <row r="14" spans="1:12" ht="15">
      <c r="A14" s="31">
        <f>A6</f>
        <v>1</v>
      </c>
      <c r="B14" s="32">
        <f>B6</f>
        <v>1</v>
      </c>
      <c r="C14" s="33" t="s">
        <v>23</v>
      </c>
      <c r="D14" s="48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>
      <c r="A15" s="15"/>
      <c r="B15" s="16"/>
      <c r="C15" s="17"/>
      <c r="D15" s="48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>
      <c r="A16" s="15"/>
      <c r="B16" s="16"/>
      <c r="C16" s="17"/>
      <c r="D16" s="48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>
      <c r="A17" s="15"/>
      <c r="B17" s="16"/>
      <c r="C17" s="17"/>
      <c r="D17" s="48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>
      <c r="A18" s="15"/>
      <c r="B18" s="16"/>
      <c r="C18" s="17"/>
      <c r="D18" s="48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>
      <c r="A19" s="15"/>
      <c r="B19" s="16"/>
      <c r="C19" s="17"/>
      <c r="D19" s="48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>
      <c r="A20" s="15"/>
      <c r="B20" s="16"/>
      <c r="C20" s="17"/>
      <c r="D20" s="48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>
      <c r="A23" s="24"/>
      <c r="B23" s="25"/>
      <c r="C23" s="26"/>
      <c r="D23" s="27" t="s">
        <v>31</v>
      </c>
      <c r="E23" s="28"/>
      <c r="F23" s="29">
        <f>SUM(F14:F22)</f>
        <v>0</v>
      </c>
      <c r="G23" s="29">
        <f>SUM(G14:G22)</f>
        <v>0</v>
      </c>
      <c r="H23" s="29">
        <f>SUM(H14:H22)</f>
        <v>0</v>
      </c>
      <c r="I23" s="29">
        <f>SUM(I14:I22)</f>
        <v>0</v>
      </c>
      <c r="J23" s="29">
        <f>SUM(J14:J22)</f>
        <v>0</v>
      </c>
      <c r="K23" s="30"/>
      <c r="L23" s="29">
        <f>SUM(L14:L22)</f>
        <v>0</v>
      </c>
    </row>
    <row r="24" spans="1:12" ht="15" thickBot="1">
      <c r="A24" s="34">
        <f>A6</f>
        <v>1</v>
      </c>
      <c r="B24" s="35">
        <f>B6</f>
        <v>1</v>
      </c>
      <c r="C24" s="109" t="s">
        <v>4</v>
      </c>
      <c r="D24" s="110"/>
      <c r="E24" s="36"/>
      <c r="F24" s="37">
        <f>F13+F23</f>
        <v>573</v>
      </c>
      <c r="G24" s="37">
        <f>G13+G23</f>
        <v>16.702999999999999</v>
      </c>
      <c r="H24" s="37">
        <f>H13+H23</f>
        <v>16.053999999999998</v>
      </c>
      <c r="I24" s="37">
        <f>I13+I23</f>
        <v>71.27</v>
      </c>
      <c r="J24" s="37">
        <f>J13+J23</f>
        <v>502</v>
      </c>
      <c r="K24" s="37"/>
      <c r="L24" s="37">
        <f>L13+L23</f>
        <v>69.430000000000007</v>
      </c>
    </row>
    <row r="25" spans="1:12" ht="30">
      <c r="A25" s="38">
        <v>1</v>
      </c>
      <c r="B25" s="16">
        <v>2</v>
      </c>
      <c r="C25" s="11" t="s">
        <v>18</v>
      </c>
      <c r="D25" s="75" t="s">
        <v>19</v>
      </c>
      <c r="E25" s="92" t="s">
        <v>58</v>
      </c>
      <c r="F25" s="93">
        <v>190</v>
      </c>
      <c r="G25" s="94">
        <v>16.515999999999998</v>
      </c>
      <c r="H25" s="94">
        <v>16.8</v>
      </c>
      <c r="I25" s="94">
        <v>39.880000000000003</v>
      </c>
      <c r="J25" s="93">
        <v>377</v>
      </c>
      <c r="K25" s="68" t="s">
        <v>59</v>
      </c>
      <c r="L25" s="86"/>
    </row>
    <row r="26" spans="1:12" ht="15">
      <c r="A26" s="38"/>
      <c r="B26" s="16"/>
      <c r="C26" s="17"/>
      <c r="D26" s="48" t="s">
        <v>19</v>
      </c>
      <c r="E26" s="69"/>
      <c r="F26" s="70"/>
      <c r="G26" s="95"/>
      <c r="H26" s="95"/>
      <c r="I26" s="95"/>
      <c r="J26" s="70"/>
      <c r="K26" s="71"/>
      <c r="L26" s="70"/>
    </row>
    <row r="27" spans="1:12" ht="15">
      <c r="A27" s="38"/>
      <c r="B27" s="16"/>
      <c r="C27" s="17"/>
      <c r="D27" s="20" t="s">
        <v>20</v>
      </c>
      <c r="E27" s="50" t="s">
        <v>57</v>
      </c>
      <c r="F27" s="72">
        <v>213</v>
      </c>
      <c r="G27" s="79">
        <v>6.6000000000000003E-2</v>
      </c>
      <c r="H27" s="79">
        <v>0.01</v>
      </c>
      <c r="I27" s="79">
        <v>8.1389999999999993</v>
      </c>
      <c r="J27" s="72">
        <v>34</v>
      </c>
      <c r="K27" s="71" t="s">
        <v>41</v>
      </c>
      <c r="L27" s="70"/>
    </row>
    <row r="28" spans="1:12" ht="15">
      <c r="A28" s="38"/>
      <c r="B28" s="16"/>
      <c r="C28" s="17"/>
      <c r="D28" s="20" t="s">
        <v>21</v>
      </c>
      <c r="E28" s="73" t="s">
        <v>39</v>
      </c>
      <c r="F28" s="72">
        <v>40</v>
      </c>
      <c r="G28" s="79">
        <v>2.52</v>
      </c>
      <c r="H28" s="79">
        <v>0.36</v>
      </c>
      <c r="I28" s="79">
        <v>18.84</v>
      </c>
      <c r="J28" s="72">
        <v>91</v>
      </c>
      <c r="K28" s="71"/>
      <c r="L28" s="70"/>
    </row>
    <row r="29" spans="1:12" ht="15">
      <c r="A29" s="38"/>
      <c r="B29" s="16"/>
      <c r="C29" s="17"/>
      <c r="D29" s="20" t="s">
        <v>24</v>
      </c>
      <c r="E29" s="50" t="s">
        <v>49</v>
      </c>
      <c r="F29" s="72">
        <v>60</v>
      </c>
      <c r="G29" s="79">
        <v>0.96099999999999997</v>
      </c>
      <c r="H29" s="79">
        <v>3.0510000000000002</v>
      </c>
      <c r="I29" s="79">
        <v>5.5129999999999999</v>
      </c>
      <c r="J29" s="72">
        <v>54</v>
      </c>
      <c r="K29" s="71" t="s">
        <v>50</v>
      </c>
      <c r="L29" s="70"/>
    </row>
    <row r="30" spans="1:12" ht="15">
      <c r="A30" s="38"/>
      <c r="B30" s="16"/>
      <c r="C30" s="17"/>
      <c r="D30" s="23"/>
      <c r="E30" s="69"/>
      <c r="F30" s="70"/>
      <c r="G30" s="70"/>
      <c r="H30" s="70"/>
      <c r="I30" s="70"/>
      <c r="J30" s="70"/>
      <c r="K30" s="71"/>
      <c r="L30" s="70"/>
    </row>
    <row r="31" spans="1:12" ht="15">
      <c r="A31" s="38"/>
      <c r="B31" s="16"/>
      <c r="C31" s="17"/>
      <c r="D31" s="23"/>
      <c r="E31" s="69"/>
      <c r="F31" s="70"/>
      <c r="G31" s="70"/>
      <c r="H31" s="70"/>
      <c r="I31" s="70"/>
      <c r="J31" s="70"/>
      <c r="K31" s="71"/>
      <c r="L31" s="70"/>
    </row>
    <row r="32" spans="1:12" ht="15">
      <c r="A32" s="38"/>
      <c r="B32" s="16"/>
      <c r="C32" s="17"/>
      <c r="D32" s="18"/>
      <c r="E32" s="69"/>
      <c r="F32" s="70"/>
      <c r="G32" s="70"/>
      <c r="H32" s="70"/>
      <c r="I32" s="70"/>
      <c r="J32" s="70"/>
      <c r="K32" s="71"/>
      <c r="L32" s="70"/>
    </row>
    <row r="33" spans="1:12" ht="15">
      <c r="A33" s="39"/>
      <c r="B33" s="25"/>
      <c r="C33" s="26"/>
      <c r="D33" s="27" t="s">
        <v>31</v>
      </c>
      <c r="E33" s="88"/>
      <c r="F33" s="89">
        <f>SUM(F25:F32)</f>
        <v>503</v>
      </c>
      <c r="G33" s="90">
        <f>SUM(G25:G32)</f>
        <v>20.062999999999995</v>
      </c>
      <c r="H33" s="90">
        <f>SUM(H25:H32)</f>
        <v>20.221000000000004</v>
      </c>
      <c r="I33" s="90">
        <f>SUM(I25:I32)</f>
        <v>72.372000000000014</v>
      </c>
      <c r="J33" s="89">
        <f>SUM(J25:J32)</f>
        <v>556</v>
      </c>
      <c r="K33" s="91"/>
      <c r="L33" s="89">
        <v>69.430000000000007</v>
      </c>
    </row>
    <row r="34" spans="1:12" ht="15">
      <c r="A34" s="32">
        <f>A25</f>
        <v>1</v>
      </c>
      <c r="B34" s="32">
        <f>B25</f>
        <v>2</v>
      </c>
      <c r="C34" s="33" t="s">
        <v>23</v>
      </c>
      <c r="D34" s="48" t="s">
        <v>24</v>
      </c>
      <c r="E34" s="21"/>
      <c r="F34" s="19"/>
      <c r="G34" s="19"/>
      <c r="H34" s="19"/>
      <c r="I34" s="19"/>
      <c r="J34" s="19"/>
      <c r="K34" s="22"/>
      <c r="L34" s="19"/>
    </row>
    <row r="35" spans="1:12" ht="15">
      <c r="A35" s="38"/>
      <c r="B35" s="16"/>
      <c r="C35" s="17"/>
      <c r="D35" s="48" t="s">
        <v>25</v>
      </c>
      <c r="E35" s="21"/>
      <c r="F35" s="19"/>
      <c r="G35" s="19"/>
      <c r="H35" s="19"/>
      <c r="I35" s="19"/>
      <c r="J35" s="19"/>
      <c r="K35" s="22"/>
      <c r="L35" s="19"/>
    </row>
    <row r="36" spans="1:12" ht="15">
      <c r="A36" s="38"/>
      <c r="B36" s="16"/>
      <c r="C36" s="17"/>
      <c r="D36" s="48" t="s">
        <v>26</v>
      </c>
      <c r="E36" s="21"/>
      <c r="F36" s="19"/>
      <c r="G36" s="19"/>
      <c r="H36" s="19"/>
      <c r="I36" s="19"/>
      <c r="J36" s="19"/>
      <c r="K36" s="22"/>
      <c r="L36" s="19"/>
    </row>
    <row r="37" spans="1:12" ht="15">
      <c r="A37" s="38"/>
      <c r="B37" s="16"/>
      <c r="C37" s="17"/>
      <c r="D37" s="48" t="s">
        <v>27</v>
      </c>
      <c r="E37" s="21"/>
      <c r="F37" s="19"/>
      <c r="G37" s="19"/>
      <c r="H37" s="19"/>
      <c r="I37" s="19"/>
      <c r="J37" s="19"/>
      <c r="K37" s="22"/>
      <c r="L37" s="19"/>
    </row>
    <row r="38" spans="1:12" ht="15">
      <c r="A38" s="38"/>
      <c r="B38" s="16"/>
      <c r="C38" s="17"/>
      <c r="D38" s="48" t="s">
        <v>28</v>
      </c>
      <c r="E38" s="21"/>
      <c r="F38" s="19"/>
      <c r="G38" s="19"/>
      <c r="H38" s="19"/>
      <c r="I38" s="19"/>
      <c r="J38" s="19"/>
      <c r="K38" s="22"/>
      <c r="L38" s="19"/>
    </row>
    <row r="39" spans="1:12" ht="15">
      <c r="A39" s="38"/>
      <c r="B39" s="16"/>
      <c r="C39" s="17"/>
      <c r="D39" s="48" t="s">
        <v>29</v>
      </c>
      <c r="E39" s="21"/>
      <c r="F39" s="19"/>
      <c r="G39" s="19"/>
      <c r="H39" s="19"/>
      <c r="I39" s="19"/>
      <c r="J39" s="19"/>
      <c r="K39" s="22"/>
      <c r="L39" s="19"/>
    </row>
    <row r="40" spans="1:12" ht="15">
      <c r="A40" s="38"/>
      <c r="B40" s="16"/>
      <c r="C40" s="17"/>
      <c r="D40" s="48" t="s">
        <v>30</v>
      </c>
      <c r="E40" s="21"/>
      <c r="F40" s="19"/>
      <c r="G40" s="19"/>
      <c r="H40" s="19"/>
      <c r="I40" s="19"/>
      <c r="J40" s="19"/>
      <c r="K40" s="22"/>
      <c r="L40" s="19"/>
    </row>
    <row r="41" spans="1:12" ht="15">
      <c r="A41" s="38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>
      <c r="A42" s="38"/>
      <c r="B42" s="16"/>
      <c r="C42" s="17"/>
      <c r="D42" s="18"/>
      <c r="E42" s="21"/>
      <c r="F42" s="19"/>
      <c r="G42" s="19"/>
      <c r="H42" s="19"/>
      <c r="I42" s="19"/>
      <c r="J42" s="19"/>
      <c r="K42" s="22"/>
      <c r="L42" s="19"/>
    </row>
    <row r="43" spans="1:12" ht="15">
      <c r="A43" s="39"/>
      <c r="B43" s="25"/>
      <c r="C43" s="26"/>
      <c r="D43" s="27" t="s">
        <v>31</v>
      </c>
      <c r="E43" s="28"/>
      <c r="F43" s="29">
        <f>SUM(F34:F42)</f>
        <v>0</v>
      </c>
      <c r="G43" s="29">
        <f t="shared" ref="G43:J43" si="0">SUM(G34:G42)</f>
        <v>0</v>
      </c>
      <c r="H43" s="29">
        <f t="shared" si="0"/>
        <v>0</v>
      </c>
      <c r="I43" s="29">
        <f t="shared" si="0"/>
        <v>0</v>
      </c>
      <c r="J43" s="29">
        <f t="shared" si="0"/>
        <v>0</v>
      </c>
      <c r="K43" s="30"/>
      <c r="L43" s="29">
        <f t="shared" ref="L43" si="1">SUM(L34:L42)</f>
        <v>0</v>
      </c>
    </row>
    <row r="44" spans="1:12" ht="15.75" customHeight="1" thickBot="1">
      <c r="A44" s="40">
        <f>A25</f>
        <v>1</v>
      </c>
      <c r="B44" s="40">
        <f>B25</f>
        <v>2</v>
      </c>
      <c r="C44" s="109" t="s">
        <v>4</v>
      </c>
      <c r="D44" s="110"/>
      <c r="E44" s="36"/>
      <c r="F44" s="37">
        <f>F33+F43</f>
        <v>503</v>
      </c>
      <c r="G44" s="37">
        <f t="shared" ref="G44:J44" si="2">G33+G43</f>
        <v>20.062999999999995</v>
      </c>
      <c r="H44" s="37">
        <f t="shared" si="2"/>
        <v>20.221000000000004</v>
      </c>
      <c r="I44" s="37">
        <f t="shared" si="2"/>
        <v>72.372000000000014</v>
      </c>
      <c r="J44" s="37">
        <f t="shared" si="2"/>
        <v>556</v>
      </c>
      <c r="K44" s="37"/>
      <c r="L44" s="37">
        <f t="shared" ref="L44" si="3">L33+L43</f>
        <v>69.430000000000007</v>
      </c>
    </row>
    <row r="45" spans="1:12" ht="30">
      <c r="A45" s="9">
        <v>1</v>
      </c>
      <c r="B45" s="10">
        <v>3</v>
      </c>
      <c r="C45" s="11" t="s">
        <v>18</v>
      </c>
      <c r="D45" s="75" t="s">
        <v>19</v>
      </c>
      <c r="E45" s="92" t="s">
        <v>68</v>
      </c>
      <c r="F45" s="93">
        <v>120</v>
      </c>
      <c r="G45" s="94">
        <v>10.119999999999999</v>
      </c>
      <c r="H45" s="94">
        <v>9.76</v>
      </c>
      <c r="I45" s="94">
        <v>10.52</v>
      </c>
      <c r="J45" s="93">
        <v>170</v>
      </c>
      <c r="K45" s="107" t="s">
        <v>43</v>
      </c>
      <c r="L45" s="86"/>
    </row>
    <row r="46" spans="1:12" ht="15">
      <c r="A46" s="15"/>
      <c r="B46" s="16"/>
      <c r="C46" s="17"/>
      <c r="D46" s="20" t="s">
        <v>19</v>
      </c>
      <c r="E46" s="50" t="s">
        <v>51</v>
      </c>
      <c r="F46" s="72">
        <v>150</v>
      </c>
      <c r="G46" s="79">
        <v>5.6020000000000003</v>
      </c>
      <c r="H46" s="79">
        <v>5.0679999999999996</v>
      </c>
      <c r="I46" s="79">
        <v>35.905999999999999</v>
      </c>
      <c r="J46" s="72">
        <v>212</v>
      </c>
      <c r="K46" s="71" t="s">
        <v>48</v>
      </c>
      <c r="L46" s="96"/>
    </row>
    <row r="47" spans="1:12" ht="15">
      <c r="A47" s="15"/>
      <c r="B47" s="16"/>
      <c r="C47" s="17"/>
      <c r="D47" s="20" t="s">
        <v>20</v>
      </c>
      <c r="E47" s="50" t="s">
        <v>38</v>
      </c>
      <c r="F47" s="72">
        <v>208</v>
      </c>
      <c r="G47" s="72">
        <v>2.1000000000000001E-2</v>
      </c>
      <c r="H47" s="72">
        <v>5.0000000000000001E-3</v>
      </c>
      <c r="I47" s="79">
        <v>7.9889999999999999</v>
      </c>
      <c r="J47" s="72">
        <v>32</v>
      </c>
      <c r="K47" s="71" t="s">
        <v>41</v>
      </c>
      <c r="L47" s="96"/>
    </row>
    <row r="48" spans="1:12" ht="15">
      <c r="A48" s="15"/>
      <c r="B48" s="16"/>
      <c r="C48" s="17"/>
      <c r="D48" s="20" t="s">
        <v>21</v>
      </c>
      <c r="E48" s="73" t="s">
        <v>60</v>
      </c>
      <c r="F48" s="72">
        <v>22</v>
      </c>
      <c r="G48" s="79">
        <v>1.1000000000000001</v>
      </c>
      <c r="H48" s="79">
        <v>0.22</v>
      </c>
      <c r="I48" s="79">
        <v>9.9</v>
      </c>
      <c r="J48" s="72">
        <v>48</v>
      </c>
      <c r="K48" s="80"/>
      <c r="L48" s="96"/>
    </row>
    <row r="49" spans="1:12" ht="15">
      <c r="A49" s="15"/>
      <c r="B49" s="16"/>
      <c r="C49" s="17"/>
      <c r="D49" s="18"/>
      <c r="E49" s="69"/>
      <c r="F49" s="70"/>
      <c r="G49" s="70"/>
      <c r="H49" s="70"/>
      <c r="I49" s="70"/>
      <c r="J49" s="70"/>
      <c r="K49" s="80"/>
      <c r="L49" s="70"/>
    </row>
    <row r="50" spans="1:12" ht="15">
      <c r="A50" s="15"/>
      <c r="B50" s="16"/>
      <c r="C50" s="17"/>
      <c r="D50" s="18"/>
      <c r="E50" s="69"/>
      <c r="F50" s="70"/>
      <c r="G50" s="70"/>
      <c r="H50" s="70"/>
      <c r="I50" s="70"/>
      <c r="J50" s="70"/>
      <c r="K50" s="80"/>
      <c r="L50" s="70"/>
    </row>
    <row r="51" spans="1:12" ht="15">
      <c r="A51" s="15"/>
      <c r="B51" s="16"/>
      <c r="C51" s="17"/>
      <c r="D51" s="18"/>
      <c r="E51" s="69"/>
      <c r="F51" s="70"/>
      <c r="G51" s="70"/>
      <c r="H51" s="70"/>
      <c r="I51" s="70"/>
      <c r="J51" s="70"/>
      <c r="K51" s="71"/>
      <c r="L51" s="70"/>
    </row>
    <row r="52" spans="1:12" ht="15">
      <c r="A52" s="24"/>
      <c r="B52" s="25"/>
      <c r="C52" s="26"/>
      <c r="D52" s="27" t="s">
        <v>31</v>
      </c>
      <c r="E52" s="88"/>
      <c r="F52" s="89">
        <f>SUM(F45:F51)</f>
        <v>500</v>
      </c>
      <c r="G52" s="90">
        <f>SUM(G45:G51)</f>
        <v>16.843</v>
      </c>
      <c r="H52" s="90">
        <f>SUM(H45:H51)</f>
        <v>15.053000000000001</v>
      </c>
      <c r="I52" s="90">
        <f t="shared" ref="I52:J52" si="4">SUM(I45:I51)</f>
        <v>64.314999999999998</v>
      </c>
      <c r="J52" s="89">
        <f t="shared" si="4"/>
        <v>462</v>
      </c>
      <c r="K52" s="91"/>
      <c r="L52" s="89">
        <v>69.430000000000007</v>
      </c>
    </row>
    <row r="53" spans="1:12" ht="15">
      <c r="A53" s="31">
        <f>A45</f>
        <v>1</v>
      </c>
      <c r="B53" s="32">
        <f>B45</f>
        <v>3</v>
      </c>
      <c r="C53" s="33" t="s">
        <v>23</v>
      </c>
      <c r="D53" s="48" t="s">
        <v>24</v>
      </c>
      <c r="E53" s="21"/>
      <c r="F53" s="19"/>
      <c r="G53" s="19"/>
      <c r="H53" s="19"/>
      <c r="I53" s="19"/>
      <c r="J53" s="19"/>
      <c r="K53" s="22"/>
      <c r="L53" s="19"/>
    </row>
    <row r="54" spans="1:12" ht="15">
      <c r="A54" s="15"/>
      <c r="B54" s="16"/>
      <c r="C54" s="17"/>
      <c r="D54" s="48" t="s">
        <v>25</v>
      </c>
      <c r="E54" s="21"/>
      <c r="F54" s="19"/>
      <c r="G54" s="19"/>
      <c r="H54" s="19"/>
      <c r="I54" s="19"/>
      <c r="J54" s="19"/>
      <c r="K54" s="22"/>
      <c r="L54" s="19"/>
    </row>
    <row r="55" spans="1:12" ht="15">
      <c r="A55" s="15"/>
      <c r="B55" s="16"/>
      <c r="C55" s="17"/>
      <c r="D55" s="48" t="s">
        <v>26</v>
      </c>
      <c r="E55" s="21"/>
      <c r="F55" s="19"/>
      <c r="G55" s="19"/>
      <c r="H55" s="19"/>
      <c r="I55" s="19"/>
      <c r="J55" s="19"/>
      <c r="K55" s="22"/>
      <c r="L55" s="19"/>
    </row>
    <row r="56" spans="1:12" ht="15">
      <c r="A56" s="15"/>
      <c r="B56" s="16"/>
      <c r="C56" s="17"/>
      <c r="D56" s="48" t="s">
        <v>27</v>
      </c>
      <c r="E56" s="21"/>
      <c r="F56" s="19"/>
      <c r="G56" s="19"/>
      <c r="H56" s="19"/>
      <c r="I56" s="19"/>
      <c r="J56" s="19"/>
      <c r="K56" s="22"/>
      <c r="L56" s="19"/>
    </row>
    <row r="57" spans="1:12" ht="15">
      <c r="A57" s="15"/>
      <c r="B57" s="16"/>
      <c r="C57" s="17"/>
      <c r="D57" s="48" t="s">
        <v>28</v>
      </c>
      <c r="E57" s="21"/>
      <c r="F57" s="19"/>
      <c r="G57" s="19"/>
      <c r="H57" s="19"/>
      <c r="I57" s="19"/>
      <c r="J57" s="19"/>
      <c r="K57" s="22"/>
      <c r="L57" s="19"/>
    </row>
    <row r="58" spans="1:12" ht="15">
      <c r="A58" s="15"/>
      <c r="B58" s="16"/>
      <c r="C58" s="17"/>
      <c r="D58" s="48" t="s">
        <v>29</v>
      </c>
      <c r="E58" s="21"/>
      <c r="F58" s="19"/>
      <c r="G58" s="19"/>
      <c r="H58" s="19"/>
      <c r="I58" s="19"/>
      <c r="J58" s="19"/>
      <c r="K58" s="22"/>
      <c r="L58" s="19"/>
    </row>
    <row r="59" spans="1:12" ht="15">
      <c r="A59" s="15"/>
      <c r="B59" s="16"/>
      <c r="C59" s="17"/>
      <c r="D59" s="48" t="s">
        <v>30</v>
      </c>
      <c r="E59" s="21"/>
      <c r="F59" s="19"/>
      <c r="G59" s="19"/>
      <c r="H59" s="19"/>
      <c r="I59" s="19"/>
      <c r="J59" s="19"/>
      <c r="K59" s="22"/>
      <c r="L59" s="19"/>
    </row>
    <row r="60" spans="1:12" ht="1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>
      <c r="A61" s="15"/>
      <c r="B61" s="16"/>
      <c r="C61" s="17"/>
      <c r="D61" s="18"/>
      <c r="E61" s="21"/>
      <c r="F61" s="19"/>
      <c r="G61" s="19"/>
      <c r="H61" s="19"/>
      <c r="I61" s="19"/>
      <c r="J61" s="19"/>
      <c r="K61" s="22"/>
      <c r="L61" s="19"/>
    </row>
    <row r="62" spans="1:12" ht="15">
      <c r="A62" s="24"/>
      <c r="B62" s="25"/>
      <c r="C62" s="26"/>
      <c r="D62" s="27" t="s">
        <v>31</v>
      </c>
      <c r="E62" s="28"/>
      <c r="F62" s="29">
        <f>SUM(F53:F61)</f>
        <v>0</v>
      </c>
      <c r="G62" s="29">
        <f t="shared" ref="G62:J62" si="5">SUM(G53:G61)</f>
        <v>0</v>
      </c>
      <c r="H62" s="29">
        <f t="shared" si="5"/>
        <v>0</v>
      </c>
      <c r="I62" s="29">
        <f t="shared" si="5"/>
        <v>0</v>
      </c>
      <c r="J62" s="29">
        <f t="shared" si="5"/>
        <v>0</v>
      </c>
      <c r="K62" s="30"/>
      <c r="L62" s="29">
        <f t="shared" ref="L62" si="6">SUM(L53:L61)</f>
        <v>0</v>
      </c>
    </row>
    <row r="63" spans="1:12" ht="15.75" customHeight="1" thickBot="1">
      <c r="A63" s="34">
        <f>A45</f>
        <v>1</v>
      </c>
      <c r="B63" s="35">
        <f>B45</f>
        <v>3</v>
      </c>
      <c r="C63" s="109" t="s">
        <v>4</v>
      </c>
      <c r="D63" s="110"/>
      <c r="E63" s="36"/>
      <c r="F63" s="37">
        <f>F52+F62</f>
        <v>500</v>
      </c>
      <c r="G63" s="37">
        <f t="shared" ref="G63:J63" si="7">G52+G62</f>
        <v>16.843</v>
      </c>
      <c r="H63" s="37">
        <f t="shared" si="7"/>
        <v>15.053000000000001</v>
      </c>
      <c r="I63" s="37">
        <f t="shared" si="7"/>
        <v>64.314999999999998</v>
      </c>
      <c r="J63" s="37">
        <f t="shared" si="7"/>
        <v>462</v>
      </c>
      <c r="K63" s="37"/>
      <c r="L63" s="37">
        <f t="shared" ref="L63" si="8">L52+L62</f>
        <v>69.430000000000007</v>
      </c>
    </row>
    <row r="64" spans="1:12" ht="15">
      <c r="A64" s="9">
        <v>1</v>
      </c>
      <c r="B64" s="10">
        <v>4</v>
      </c>
      <c r="C64" s="11" t="s">
        <v>18</v>
      </c>
      <c r="D64" s="11" t="s">
        <v>19</v>
      </c>
      <c r="E64" s="76" t="s">
        <v>40</v>
      </c>
      <c r="F64" s="77">
        <v>190</v>
      </c>
      <c r="G64" s="78">
        <v>13.54</v>
      </c>
      <c r="H64" s="78">
        <v>13.983000000000001</v>
      </c>
      <c r="I64" s="78">
        <v>34.950000000000003</v>
      </c>
      <c r="J64" s="77">
        <v>320</v>
      </c>
      <c r="K64" s="68" t="s">
        <v>37</v>
      </c>
      <c r="L64" s="86"/>
    </row>
    <row r="65" spans="1:12" ht="15">
      <c r="A65" s="15"/>
      <c r="B65" s="16"/>
      <c r="C65" s="17"/>
      <c r="D65" s="48" t="s">
        <v>19</v>
      </c>
      <c r="E65" s="69"/>
      <c r="F65" s="70"/>
      <c r="G65" s="95"/>
      <c r="H65" s="95"/>
      <c r="I65" s="95"/>
      <c r="J65" s="70"/>
      <c r="K65" s="104"/>
      <c r="L65" s="70"/>
    </row>
    <row r="66" spans="1:12" ht="15">
      <c r="A66" s="15"/>
      <c r="B66" s="16"/>
      <c r="C66" s="17"/>
      <c r="D66" s="41" t="s">
        <v>20</v>
      </c>
      <c r="E66" s="50" t="s">
        <v>57</v>
      </c>
      <c r="F66" s="72">
        <v>213</v>
      </c>
      <c r="G66" s="79">
        <v>6.6000000000000003E-2</v>
      </c>
      <c r="H66" s="79">
        <v>0.01</v>
      </c>
      <c r="I66" s="79">
        <v>8.1389999999999993</v>
      </c>
      <c r="J66" s="72">
        <v>34</v>
      </c>
      <c r="K66" s="71" t="s">
        <v>41</v>
      </c>
      <c r="L66" s="70"/>
    </row>
    <row r="67" spans="1:12" ht="15">
      <c r="A67" s="15"/>
      <c r="B67" s="16"/>
      <c r="C67" s="17"/>
      <c r="D67" s="20" t="s">
        <v>21</v>
      </c>
      <c r="E67" s="73" t="s">
        <v>39</v>
      </c>
      <c r="F67" s="72">
        <v>40</v>
      </c>
      <c r="G67" s="79">
        <v>2.52</v>
      </c>
      <c r="H67" s="79">
        <v>0.36</v>
      </c>
      <c r="I67" s="79">
        <v>18.84</v>
      </c>
      <c r="J67" s="72">
        <v>91</v>
      </c>
      <c r="K67" s="71"/>
      <c r="L67" s="70"/>
    </row>
    <row r="68" spans="1:12" ht="15">
      <c r="A68" s="15"/>
      <c r="B68" s="16"/>
      <c r="C68" s="17"/>
      <c r="D68" s="81" t="s">
        <v>24</v>
      </c>
      <c r="E68" s="97" t="s">
        <v>69</v>
      </c>
      <c r="F68" s="98">
        <v>60</v>
      </c>
      <c r="G68" s="99">
        <v>0.752</v>
      </c>
      <c r="H68" s="99">
        <v>6.0490000000000004</v>
      </c>
      <c r="I68" s="99">
        <v>1.978</v>
      </c>
      <c r="J68" s="98">
        <v>66</v>
      </c>
      <c r="K68" s="105" t="s">
        <v>70</v>
      </c>
      <c r="L68" s="70"/>
    </row>
    <row r="69" spans="1:12" ht="15">
      <c r="A69" s="15"/>
      <c r="B69" s="16"/>
      <c r="C69" s="17"/>
      <c r="D69" s="18"/>
      <c r="E69" s="21"/>
      <c r="F69" s="19"/>
      <c r="G69" s="19"/>
      <c r="H69" s="19"/>
      <c r="I69" s="19"/>
      <c r="J69" s="19"/>
      <c r="K69" s="22"/>
      <c r="L69" s="19"/>
    </row>
    <row r="70" spans="1:12" ht="15">
      <c r="A70" s="15"/>
      <c r="B70" s="16"/>
      <c r="C70" s="17"/>
      <c r="D70" s="18"/>
      <c r="E70" s="21"/>
      <c r="F70" s="19"/>
      <c r="G70" s="19"/>
      <c r="H70" s="19"/>
      <c r="I70" s="19"/>
      <c r="J70" s="19"/>
      <c r="K70" s="22"/>
      <c r="L70" s="19"/>
    </row>
    <row r="71" spans="1:12" ht="15">
      <c r="A71" s="24"/>
      <c r="B71" s="25"/>
      <c r="C71" s="26"/>
      <c r="D71" s="27" t="s">
        <v>31</v>
      </c>
      <c r="E71" s="88"/>
      <c r="F71" s="89">
        <f>SUM(F64:F70)</f>
        <v>503</v>
      </c>
      <c r="G71" s="90">
        <f>SUM(G64:G70)</f>
        <v>16.878</v>
      </c>
      <c r="H71" s="89">
        <f t="shared" ref="H71" si="9">SUM(H64:H70)</f>
        <v>20.402000000000001</v>
      </c>
      <c r="I71" s="89">
        <f>SUM(I64:I70)</f>
        <v>63.907000000000004</v>
      </c>
      <c r="J71" s="89">
        <f t="shared" ref="J71" si="10">SUM(J64:J70)</f>
        <v>511</v>
      </c>
      <c r="K71" s="91"/>
      <c r="L71" s="89">
        <v>69.430000000000007</v>
      </c>
    </row>
    <row r="72" spans="1:12" ht="15">
      <c r="A72" s="31">
        <f>A64</f>
        <v>1</v>
      </c>
      <c r="B72" s="32">
        <f>B64</f>
        <v>4</v>
      </c>
      <c r="C72" s="33" t="s">
        <v>23</v>
      </c>
      <c r="D72" s="48" t="s">
        <v>24</v>
      </c>
      <c r="E72" s="21"/>
      <c r="F72" s="19"/>
      <c r="G72" s="19"/>
      <c r="H72" s="19"/>
      <c r="I72" s="19"/>
      <c r="J72" s="19"/>
      <c r="K72" s="22"/>
      <c r="L72" s="19"/>
    </row>
    <row r="73" spans="1:12" ht="15">
      <c r="A73" s="15"/>
      <c r="B73" s="16"/>
      <c r="C73" s="17"/>
      <c r="D73" s="48" t="s">
        <v>25</v>
      </c>
      <c r="E73" s="21"/>
      <c r="F73" s="19"/>
      <c r="G73" s="19"/>
      <c r="H73" s="19"/>
      <c r="I73" s="19"/>
      <c r="J73" s="19"/>
      <c r="K73" s="22"/>
      <c r="L73" s="19"/>
    </row>
    <row r="74" spans="1:12" ht="15">
      <c r="A74" s="15"/>
      <c r="B74" s="16"/>
      <c r="C74" s="17"/>
      <c r="D74" s="48" t="s">
        <v>26</v>
      </c>
      <c r="E74" s="21"/>
      <c r="F74" s="19"/>
      <c r="G74" s="19"/>
      <c r="H74" s="19"/>
      <c r="I74" s="19"/>
      <c r="J74" s="19"/>
      <c r="K74" s="22"/>
      <c r="L74" s="19"/>
    </row>
    <row r="75" spans="1:12" ht="15">
      <c r="A75" s="15"/>
      <c r="B75" s="16"/>
      <c r="C75" s="17"/>
      <c r="D75" s="48" t="s">
        <v>27</v>
      </c>
      <c r="E75" s="21"/>
      <c r="F75" s="19"/>
      <c r="G75" s="19"/>
      <c r="H75" s="19"/>
      <c r="I75" s="19"/>
      <c r="J75" s="19"/>
      <c r="K75" s="22"/>
      <c r="L75" s="19"/>
    </row>
    <row r="76" spans="1:12" ht="15">
      <c r="A76" s="15"/>
      <c r="B76" s="16"/>
      <c r="C76" s="17"/>
      <c r="D76" s="48" t="s">
        <v>28</v>
      </c>
      <c r="E76" s="21"/>
      <c r="F76" s="19"/>
      <c r="G76" s="19"/>
      <c r="H76" s="19"/>
      <c r="I76" s="19"/>
      <c r="J76" s="19"/>
      <c r="K76" s="22"/>
      <c r="L76" s="19"/>
    </row>
    <row r="77" spans="1:12" ht="15">
      <c r="A77" s="15"/>
      <c r="B77" s="16"/>
      <c r="C77" s="17"/>
      <c r="D77" s="48" t="s">
        <v>29</v>
      </c>
      <c r="E77" s="21"/>
      <c r="F77" s="19"/>
      <c r="G77" s="19"/>
      <c r="H77" s="19"/>
      <c r="I77" s="19"/>
      <c r="J77" s="19"/>
      <c r="K77" s="22"/>
      <c r="L77" s="19"/>
    </row>
    <row r="78" spans="1:12" ht="15">
      <c r="A78" s="15"/>
      <c r="B78" s="16"/>
      <c r="C78" s="17"/>
      <c r="D78" s="48" t="s">
        <v>30</v>
      </c>
      <c r="E78" s="21"/>
      <c r="F78" s="19"/>
      <c r="G78" s="19"/>
      <c r="H78" s="19"/>
      <c r="I78" s="19"/>
      <c r="J78" s="19"/>
      <c r="K78" s="22"/>
      <c r="L78" s="19"/>
    </row>
    <row r="79" spans="1:12" ht="1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>
      <c r="A80" s="15"/>
      <c r="B80" s="16"/>
      <c r="C80" s="17"/>
      <c r="D80" s="18"/>
      <c r="E80" s="21"/>
      <c r="F80" s="19"/>
      <c r="G80" s="19"/>
      <c r="H80" s="19"/>
      <c r="I80" s="19"/>
      <c r="J80" s="19"/>
      <c r="K80" s="22"/>
      <c r="L80" s="19"/>
    </row>
    <row r="81" spans="1:12" ht="15">
      <c r="A81" s="24"/>
      <c r="B81" s="25"/>
      <c r="C81" s="26"/>
      <c r="D81" s="27" t="s">
        <v>31</v>
      </c>
      <c r="E81" s="28"/>
      <c r="F81" s="29">
        <f>SUM(F72:F80)</f>
        <v>0</v>
      </c>
      <c r="G81" s="29">
        <f t="shared" ref="G81:J81" si="11">SUM(G72:G80)</f>
        <v>0</v>
      </c>
      <c r="H81" s="29">
        <f t="shared" si="11"/>
        <v>0</v>
      </c>
      <c r="I81" s="29">
        <f t="shared" si="11"/>
        <v>0</v>
      </c>
      <c r="J81" s="29">
        <f t="shared" si="11"/>
        <v>0</v>
      </c>
      <c r="K81" s="30"/>
      <c r="L81" s="29">
        <f t="shared" ref="L81" si="12">SUM(L72:L80)</f>
        <v>0</v>
      </c>
    </row>
    <row r="82" spans="1:12" ht="15.75" customHeight="1" thickBot="1">
      <c r="A82" s="34">
        <f>A64</f>
        <v>1</v>
      </c>
      <c r="B82" s="35">
        <f>B64</f>
        <v>4</v>
      </c>
      <c r="C82" s="109" t="s">
        <v>4</v>
      </c>
      <c r="D82" s="110"/>
      <c r="E82" s="36"/>
      <c r="F82" s="37">
        <f>F71+F81</f>
        <v>503</v>
      </c>
      <c r="G82" s="37">
        <f t="shared" ref="G82:J82" si="13">G71+G81</f>
        <v>16.878</v>
      </c>
      <c r="H82" s="37">
        <f t="shared" si="13"/>
        <v>20.402000000000001</v>
      </c>
      <c r="I82" s="37">
        <f t="shared" si="13"/>
        <v>63.907000000000004</v>
      </c>
      <c r="J82" s="37">
        <f t="shared" si="13"/>
        <v>511</v>
      </c>
      <c r="K82" s="37"/>
      <c r="L82" s="37">
        <f t="shared" ref="L82" si="14">L71+L81</f>
        <v>69.430000000000007</v>
      </c>
    </row>
    <row r="83" spans="1:12" ht="30.75" thickBot="1">
      <c r="A83" s="9">
        <v>1</v>
      </c>
      <c r="B83" s="10">
        <v>5</v>
      </c>
      <c r="C83" s="11" t="s">
        <v>18</v>
      </c>
      <c r="D83" s="75" t="s">
        <v>19</v>
      </c>
      <c r="E83" s="92" t="s">
        <v>72</v>
      </c>
      <c r="F83" s="93">
        <v>120</v>
      </c>
      <c r="G83" s="94">
        <v>13.087999999999999</v>
      </c>
      <c r="H83" s="94">
        <v>9.4009999999999998</v>
      </c>
      <c r="I83" s="94">
        <v>10.081</v>
      </c>
      <c r="J83" s="93">
        <v>178</v>
      </c>
      <c r="K83" s="108" t="s">
        <v>71</v>
      </c>
      <c r="L83" s="86"/>
    </row>
    <row r="84" spans="1:12" ht="27.95" customHeight="1">
      <c r="A84" s="15"/>
      <c r="B84" s="16"/>
      <c r="C84" s="17"/>
      <c r="D84" s="81" t="s">
        <v>19</v>
      </c>
      <c r="E84" s="97" t="s">
        <v>61</v>
      </c>
      <c r="F84" s="98">
        <v>150</v>
      </c>
      <c r="G84" s="99">
        <v>5.45</v>
      </c>
      <c r="H84" s="99">
        <v>7</v>
      </c>
      <c r="I84" s="99">
        <v>41.524999999999999</v>
      </c>
      <c r="J84" s="98">
        <v>251</v>
      </c>
      <c r="K84" s="100" t="s">
        <v>62</v>
      </c>
      <c r="L84" s="70"/>
    </row>
    <row r="85" spans="1:12" ht="15.75" customHeight="1">
      <c r="A85" s="15"/>
      <c r="B85" s="16"/>
      <c r="C85" s="17"/>
      <c r="D85" s="20" t="s">
        <v>20</v>
      </c>
      <c r="E85" s="50" t="s">
        <v>38</v>
      </c>
      <c r="F85" s="72">
        <v>208</v>
      </c>
      <c r="G85" s="72">
        <v>2.1000000000000001E-2</v>
      </c>
      <c r="H85" s="72">
        <v>5.0000000000000001E-3</v>
      </c>
      <c r="I85" s="79">
        <v>7.9889999999999999</v>
      </c>
      <c r="J85" s="72">
        <v>32</v>
      </c>
      <c r="K85" s="71" t="s">
        <v>41</v>
      </c>
      <c r="L85" s="70"/>
    </row>
    <row r="86" spans="1:12" ht="15">
      <c r="A86" s="15"/>
      <c r="B86" s="16"/>
      <c r="C86" s="17"/>
      <c r="D86" s="20" t="s">
        <v>21</v>
      </c>
      <c r="E86" s="73" t="s">
        <v>60</v>
      </c>
      <c r="F86" s="72">
        <v>22</v>
      </c>
      <c r="G86" s="79">
        <v>1.1000000000000001</v>
      </c>
      <c r="H86" s="79">
        <v>0.22</v>
      </c>
      <c r="I86" s="79">
        <v>9.9</v>
      </c>
      <c r="J86" s="72">
        <v>48</v>
      </c>
      <c r="K86" s="70"/>
      <c r="L86" s="70"/>
    </row>
    <row r="87" spans="1:12" ht="15">
      <c r="A87" s="15"/>
      <c r="B87" s="16"/>
      <c r="C87" s="17"/>
      <c r="D87" s="18"/>
      <c r="E87" s="69"/>
      <c r="F87" s="70"/>
      <c r="G87" s="70"/>
      <c r="H87" s="70"/>
      <c r="I87" s="70"/>
      <c r="J87" s="70"/>
      <c r="K87" s="71"/>
      <c r="L87" s="70"/>
    </row>
    <row r="88" spans="1:12" ht="15">
      <c r="A88" s="15"/>
      <c r="B88" s="16"/>
      <c r="C88" s="17"/>
      <c r="D88" s="18"/>
      <c r="E88" s="69"/>
      <c r="F88" s="70"/>
      <c r="G88" s="70"/>
      <c r="H88" s="70"/>
      <c r="I88" s="70"/>
      <c r="J88" s="70"/>
      <c r="K88" s="71"/>
      <c r="L88" s="70"/>
    </row>
    <row r="89" spans="1:12" ht="15">
      <c r="A89" s="15"/>
      <c r="B89" s="16"/>
      <c r="C89" s="17"/>
      <c r="D89" s="18"/>
      <c r="E89" s="69"/>
      <c r="F89" s="70"/>
      <c r="G89" s="70"/>
      <c r="H89" s="70"/>
      <c r="I89" s="70"/>
      <c r="J89" s="70"/>
      <c r="K89" s="71"/>
      <c r="L89" s="70"/>
    </row>
    <row r="90" spans="1:12" ht="15">
      <c r="A90" s="24"/>
      <c r="B90" s="25"/>
      <c r="C90" s="26"/>
      <c r="D90" s="27" t="s">
        <v>31</v>
      </c>
      <c r="E90" s="88"/>
      <c r="F90" s="89">
        <f>SUM(F83:F89)</f>
        <v>500</v>
      </c>
      <c r="G90" s="89">
        <f t="shared" ref="G90:J90" si="15">SUM(G83:G89)</f>
        <v>19.659000000000002</v>
      </c>
      <c r="H90" s="89">
        <f t="shared" si="15"/>
        <v>16.625999999999998</v>
      </c>
      <c r="I90" s="89">
        <f t="shared" si="15"/>
        <v>69.49499999999999</v>
      </c>
      <c r="J90" s="89">
        <f t="shared" si="15"/>
        <v>509</v>
      </c>
      <c r="K90" s="91"/>
      <c r="L90" s="89">
        <v>69.430000000000007</v>
      </c>
    </row>
    <row r="91" spans="1:12" ht="15">
      <c r="A91" s="31">
        <f>A83</f>
        <v>1</v>
      </c>
      <c r="B91" s="32">
        <f>B83</f>
        <v>5</v>
      </c>
      <c r="C91" s="33" t="s">
        <v>23</v>
      </c>
      <c r="D91" s="48" t="s">
        <v>24</v>
      </c>
      <c r="E91" s="21"/>
      <c r="F91" s="19"/>
      <c r="G91" s="19"/>
      <c r="H91" s="19"/>
      <c r="I91" s="19"/>
      <c r="J91" s="19"/>
      <c r="K91" s="22"/>
      <c r="L91" s="19"/>
    </row>
    <row r="92" spans="1:12" ht="15">
      <c r="A92" s="15"/>
      <c r="B92" s="16"/>
      <c r="C92" s="17"/>
      <c r="D92" s="48" t="s">
        <v>25</v>
      </c>
      <c r="E92" s="21"/>
      <c r="F92" s="19"/>
      <c r="G92" s="19"/>
      <c r="H92" s="19"/>
      <c r="I92" s="19"/>
      <c r="J92" s="19"/>
      <c r="K92" s="22"/>
      <c r="L92" s="19"/>
    </row>
    <row r="93" spans="1:12" ht="15">
      <c r="A93" s="15"/>
      <c r="B93" s="16"/>
      <c r="C93" s="17"/>
      <c r="D93" s="48" t="s">
        <v>26</v>
      </c>
      <c r="E93" s="21"/>
      <c r="F93" s="19"/>
      <c r="G93" s="19"/>
      <c r="H93" s="19"/>
      <c r="I93" s="19"/>
      <c r="J93" s="19"/>
      <c r="K93" s="22"/>
      <c r="L93" s="19"/>
    </row>
    <row r="94" spans="1:12" ht="15">
      <c r="A94" s="15"/>
      <c r="B94" s="16"/>
      <c r="C94" s="17"/>
      <c r="D94" s="48" t="s">
        <v>27</v>
      </c>
      <c r="E94" s="21"/>
      <c r="F94" s="19"/>
      <c r="G94" s="19"/>
      <c r="H94" s="19"/>
      <c r="I94" s="19"/>
      <c r="J94" s="19"/>
      <c r="K94" s="22"/>
      <c r="L94" s="19"/>
    </row>
    <row r="95" spans="1:12" ht="15">
      <c r="A95" s="15"/>
      <c r="B95" s="16"/>
      <c r="C95" s="17"/>
      <c r="D95" s="48" t="s">
        <v>28</v>
      </c>
      <c r="E95" s="21"/>
      <c r="F95" s="19"/>
      <c r="G95" s="19"/>
      <c r="H95" s="19"/>
      <c r="I95" s="19"/>
      <c r="J95" s="19"/>
      <c r="K95" s="22"/>
      <c r="L95" s="19"/>
    </row>
    <row r="96" spans="1:12" ht="15">
      <c r="A96" s="15"/>
      <c r="B96" s="16"/>
      <c r="C96" s="17"/>
      <c r="D96" s="48" t="s">
        <v>29</v>
      </c>
      <c r="E96" s="21"/>
      <c r="F96" s="19"/>
      <c r="G96" s="19"/>
      <c r="H96" s="19"/>
      <c r="I96" s="19"/>
      <c r="J96" s="19"/>
      <c r="K96" s="22"/>
      <c r="L96" s="19"/>
    </row>
    <row r="97" spans="1:12" ht="15">
      <c r="A97" s="15"/>
      <c r="B97" s="16"/>
      <c r="C97" s="17"/>
      <c r="D97" s="48" t="s">
        <v>30</v>
      </c>
      <c r="E97" s="21"/>
      <c r="F97" s="19"/>
      <c r="G97" s="19"/>
      <c r="H97" s="19"/>
      <c r="I97" s="19"/>
      <c r="J97" s="19"/>
      <c r="K97" s="22"/>
      <c r="L97" s="19"/>
    </row>
    <row r="98" spans="1:12" ht="1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>
      <c r="A99" s="15"/>
      <c r="B99" s="16"/>
      <c r="C99" s="17"/>
      <c r="D99" s="18"/>
      <c r="E99" s="21"/>
      <c r="F99" s="19"/>
      <c r="G99" s="19"/>
      <c r="H99" s="19"/>
      <c r="I99" s="19"/>
      <c r="J99" s="19"/>
      <c r="K99" s="22"/>
      <c r="L99" s="19"/>
    </row>
    <row r="100" spans="1:12" ht="15">
      <c r="A100" s="24"/>
      <c r="B100" s="25"/>
      <c r="C100" s="26"/>
      <c r="D100" s="27" t="s">
        <v>31</v>
      </c>
      <c r="E100" s="28"/>
      <c r="F100" s="29">
        <f>SUM(F91:F99)</f>
        <v>0</v>
      </c>
      <c r="G100" s="29">
        <f t="shared" ref="G100:J100" si="16">SUM(G91:G99)</f>
        <v>0</v>
      </c>
      <c r="H100" s="29">
        <f t="shared" si="16"/>
        <v>0</v>
      </c>
      <c r="I100" s="29">
        <f t="shared" si="16"/>
        <v>0</v>
      </c>
      <c r="J100" s="29">
        <f t="shared" si="16"/>
        <v>0</v>
      </c>
      <c r="K100" s="30"/>
      <c r="L100" s="29">
        <f t="shared" ref="L100" si="17">SUM(L91:L99)</f>
        <v>0</v>
      </c>
    </row>
    <row r="101" spans="1:12" ht="15.75" customHeight="1" thickBot="1">
      <c r="A101" s="34">
        <f>A83</f>
        <v>1</v>
      </c>
      <c r="B101" s="35">
        <f>B83</f>
        <v>5</v>
      </c>
      <c r="C101" s="109" t="s">
        <v>4</v>
      </c>
      <c r="D101" s="110"/>
      <c r="E101" s="36"/>
      <c r="F101" s="37">
        <f t="shared" ref="F101" si="18">F90+F100</f>
        <v>500</v>
      </c>
      <c r="G101" s="37">
        <f t="shared" ref="G101:J101" si="19">G90+G100</f>
        <v>19.659000000000002</v>
      </c>
      <c r="H101" s="37">
        <f t="shared" si="19"/>
        <v>16.625999999999998</v>
      </c>
      <c r="I101" s="37">
        <f t="shared" si="19"/>
        <v>69.49499999999999</v>
      </c>
      <c r="J101" s="37">
        <f t="shared" si="19"/>
        <v>509</v>
      </c>
      <c r="K101" s="37"/>
      <c r="L101" s="37">
        <f t="shared" ref="L101" si="20">L90+L100</f>
        <v>69.430000000000007</v>
      </c>
    </row>
    <row r="102" spans="1:12" ht="15">
      <c r="A102" s="9">
        <v>2</v>
      </c>
      <c r="B102" s="10">
        <v>1</v>
      </c>
      <c r="C102" s="11" t="s">
        <v>18</v>
      </c>
      <c r="D102" s="11" t="s">
        <v>19</v>
      </c>
      <c r="E102" s="76" t="s">
        <v>64</v>
      </c>
      <c r="F102" s="77">
        <v>90</v>
      </c>
      <c r="G102" s="78">
        <v>9.7680000000000007</v>
      </c>
      <c r="H102" s="78">
        <v>12.609</v>
      </c>
      <c r="I102" s="78">
        <v>19.917000000000002</v>
      </c>
      <c r="J102" s="77">
        <v>232</v>
      </c>
      <c r="K102" s="68" t="s">
        <v>63</v>
      </c>
      <c r="L102" s="86"/>
    </row>
    <row r="103" spans="1:12" ht="15">
      <c r="A103" s="15"/>
      <c r="B103" s="16"/>
      <c r="C103" s="17"/>
      <c r="D103" s="20" t="s">
        <v>19</v>
      </c>
      <c r="E103" s="50" t="s">
        <v>51</v>
      </c>
      <c r="F103" s="72">
        <v>150</v>
      </c>
      <c r="G103" s="79">
        <v>5.6020000000000003</v>
      </c>
      <c r="H103" s="79">
        <v>5.0679999999999996</v>
      </c>
      <c r="I103" s="79">
        <v>35.905999999999999</v>
      </c>
      <c r="J103" s="72">
        <v>212</v>
      </c>
      <c r="K103" s="71" t="s">
        <v>48</v>
      </c>
      <c r="L103" s="70"/>
    </row>
    <row r="104" spans="1:12" ht="15">
      <c r="A104" s="15"/>
      <c r="B104" s="16"/>
      <c r="C104" s="17"/>
      <c r="D104" s="20" t="s">
        <v>20</v>
      </c>
      <c r="E104" s="50" t="s">
        <v>57</v>
      </c>
      <c r="F104" s="72">
        <v>213</v>
      </c>
      <c r="G104" s="79">
        <v>6.6000000000000003E-2</v>
      </c>
      <c r="H104" s="79">
        <v>0.01</v>
      </c>
      <c r="I104" s="79">
        <v>8.1389999999999993</v>
      </c>
      <c r="J104" s="72">
        <v>34</v>
      </c>
      <c r="K104" s="71" t="s">
        <v>41</v>
      </c>
      <c r="L104" s="70"/>
    </row>
    <row r="105" spans="1:12" ht="15">
      <c r="A105" s="15"/>
      <c r="B105" s="16"/>
      <c r="C105" s="17"/>
      <c r="D105" s="20" t="s">
        <v>21</v>
      </c>
      <c r="E105" s="73" t="s">
        <v>53</v>
      </c>
      <c r="F105" s="72">
        <v>20</v>
      </c>
      <c r="G105" s="79">
        <v>1.52</v>
      </c>
      <c r="H105" s="79">
        <v>0.16</v>
      </c>
      <c r="I105" s="79">
        <v>9.84</v>
      </c>
      <c r="J105" s="72">
        <v>47</v>
      </c>
      <c r="K105" s="71"/>
      <c r="L105" s="70"/>
    </row>
    <row r="106" spans="1:12" ht="15">
      <c r="A106" s="15"/>
      <c r="B106" s="16"/>
      <c r="C106" s="17"/>
      <c r="D106" s="20" t="s">
        <v>22</v>
      </c>
      <c r="E106" s="50" t="s">
        <v>44</v>
      </c>
      <c r="F106" s="72">
        <v>100</v>
      </c>
      <c r="G106" s="79">
        <v>0.4</v>
      </c>
      <c r="H106" s="79">
        <v>0.4</v>
      </c>
      <c r="I106" s="79">
        <v>9.8000000000000007</v>
      </c>
      <c r="J106" s="72">
        <v>47</v>
      </c>
      <c r="K106" s="71" t="s">
        <v>45</v>
      </c>
      <c r="L106" s="70"/>
    </row>
    <row r="107" spans="1:12" ht="15">
      <c r="A107" s="15"/>
      <c r="B107" s="16"/>
      <c r="C107" s="17"/>
      <c r="D107" s="18"/>
      <c r="E107" s="69"/>
      <c r="F107" s="70"/>
      <c r="G107" s="70"/>
      <c r="H107" s="70"/>
      <c r="I107" s="70"/>
      <c r="J107" s="70"/>
      <c r="K107" s="71"/>
      <c r="L107" s="70"/>
    </row>
    <row r="108" spans="1:12" ht="15">
      <c r="A108" s="15"/>
      <c r="B108" s="16"/>
      <c r="C108" s="17"/>
      <c r="D108" s="18"/>
      <c r="E108" s="69"/>
      <c r="F108" s="70"/>
      <c r="G108" s="70"/>
      <c r="H108" s="70"/>
      <c r="I108" s="70"/>
      <c r="J108" s="70"/>
      <c r="K108" s="71"/>
      <c r="L108" s="70"/>
    </row>
    <row r="109" spans="1:12" ht="15">
      <c r="A109" s="24"/>
      <c r="B109" s="25"/>
      <c r="C109" s="26"/>
      <c r="D109" s="27" t="s">
        <v>31</v>
      </c>
      <c r="E109" s="88"/>
      <c r="F109" s="89">
        <f>SUM(F102:F108)</f>
        <v>573</v>
      </c>
      <c r="G109" s="90">
        <f>SUM(G102:G108)</f>
        <v>17.356000000000002</v>
      </c>
      <c r="H109" s="90">
        <f>SUM(H102:H108)</f>
        <v>18.247</v>
      </c>
      <c r="I109" s="90">
        <f>SUM(I102:I108)</f>
        <v>83.602000000000004</v>
      </c>
      <c r="J109" s="89">
        <f>SUM(J102:J108)</f>
        <v>572</v>
      </c>
      <c r="K109" s="91"/>
      <c r="L109" s="89">
        <v>69.430000000000007</v>
      </c>
    </row>
    <row r="110" spans="1:12" ht="15">
      <c r="A110" s="31">
        <f>A102</f>
        <v>2</v>
      </c>
      <c r="B110" s="32">
        <f>B102</f>
        <v>1</v>
      </c>
      <c r="C110" s="33" t="s">
        <v>23</v>
      </c>
      <c r="D110" s="48" t="s">
        <v>24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>
      <c r="A111" s="15"/>
      <c r="B111" s="16"/>
      <c r="C111" s="17"/>
      <c r="D111" s="48" t="s">
        <v>25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>
      <c r="A112" s="15"/>
      <c r="B112" s="16"/>
      <c r="C112" s="17"/>
      <c r="D112" s="48" t="s">
        <v>26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>
      <c r="A113" s="15"/>
      <c r="B113" s="16"/>
      <c r="C113" s="17"/>
      <c r="D113" s="48" t="s">
        <v>27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>
      <c r="A114" s="15"/>
      <c r="B114" s="16"/>
      <c r="C114" s="17"/>
      <c r="D114" s="48" t="s">
        <v>28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>
      <c r="A115" s="15"/>
      <c r="B115" s="16"/>
      <c r="C115" s="17"/>
      <c r="D115" s="48" t="s">
        <v>29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>
      <c r="A116" s="15"/>
      <c r="B116" s="16"/>
      <c r="C116" s="17"/>
      <c r="D116" s="48" t="s">
        <v>30</v>
      </c>
      <c r="E116" s="21"/>
      <c r="F116" s="19"/>
      <c r="G116" s="19"/>
      <c r="H116" s="19"/>
      <c r="I116" s="19"/>
      <c r="J116" s="19"/>
      <c r="K116" s="22"/>
      <c r="L116" s="19"/>
    </row>
    <row r="117" spans="1:12" ht="1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>
      <c r="A118" s="15"/>
      <c r="B118" s="16"/>
      <c r="C118" s="17"/>
      <c r="D118" s="18"/>
      <c r="E118" s="21"/>
      <c r="F118" s="19"/>
      <c r="G118" s="19"/>
      <c r="H118" s="19"/>
      <c r="I118" s="19"/>
      <c r="J118" s="19"/>
      <c r="K118" s="22"/>
      <c r="L118" s="19"/>
    </row>
    <row r="119" spans="1:12" ht="15">
      <c r="A119" s="24"/>
      <c r="B119" s="25"/>
      <c r="C119" s="26"/>
      <c r="D119" s="27" t="s">
        <v>31</v>
      </c>
      <c r="E119" s="28"/>
      <c r="F119" s="29">
        <f>SUM(F110:F118)</f>
        <v>0</v>
      </c>
      <c r="G119" s="29">
        <f t="shared" ref="G119:J119" si="21">SUM(G110:G118)</f>
        <v>0</v>
      </c>
      <c r="H119" s="29">
        <f t="shared" si="21"/>
        <v>0</v>
      </c>
      <c r="I119" s="29">
        <f t="shared" si="21"/>
        <v>0</v>
      </c>
      <c r="J119" s="29">
        <f t="shared" si="21"/>
        <v>0</v>
      </c>
      <c r="K119" s="30"/>
      <c r="L119" s="29">
        <f t="shared" ref="L119" si="22">SUM(L110:L118)</f>
        <v>0</v>
      </c>
    </row>
    <row r="120" spans="1:12" ht="15" thickBot="1">
      <c r="A120" s="34">
        <f>A102</f>
        <v>2</v>
      </c>
      <c r="B120" s="35">
        <f>B102</f>
        <v>1</v>
      </c>
      <c r="C120" s="109" t="s">
        <v>4</v>
      </c>
      <c r="D120" s="110"/>
      <c r="E120" s="36"/>
      <c r="F120" s="37">
        <f>F109+F119</f>
        <v>573</v>
      </c>
      <c r="G120" s="37">
        <f t="shared" ref="G120:J120" si="23">G109+G119</f>
        <v>17.356000000000002</v>
      </c>
      <c r="H120" s="37">
        <f t="shared" si="23"/>
        <v>18.247</v>
      </c>
      <c r="I120" s="37">
        <f t="shared" si="23"/>
        <v>83.602000000000004</v>
      </c>
      <c r="J120" s="37">
        <f t="shared" si="23"/>
        <v>572</v>
      </c>
      <c r="K120" s="37"/>
      <c r="L120" s="37">
        <f t="shared" ref="L120" si="24">L109+L119</f>
        <v>69.430000000000007</v>
      </c>
    </row>
    <row r="121" spans="1:12" ht="15">
      <c r="A121" s="38">
        <v>2</v>
      </c>
      <c r="B121" s="16">
        <v>2</v>
      </c>
      <c r="C121" s="11" t="s">
        <v>18</v>
      </c>
      <c r="D121" s="11" t="s">
        <v>19</v>
      </c>
      <c r="E121" s="76" t="s">
        <v>73</v>
      </c>
      <c r="F121" s="77">
        <v>200</v>
      </c>
      <c r="G121" s="78">
        <v>14.537000000000001</v>
      </c>
      <c r="H121" s="78">
        <v>17.227</v>
      </c>
      <c r="I121" s="78">
        <v>33.570999999999998</v>
      </c>
      <c r="J121" s="77">
        <v>347</v>
      </c>
      <c r="K121" s="68" t="s">
        <v>65</v>
      </c>
      <c r="L121" s="86"/>
    </row>
    <row r="122" spans="1:12" ht="15">
      <c r="A122" s="38"/>
      <c r="B122" s="16"/>
      <c r="C122" s="17"/>
      <c r="D122" s="18"/>
      <c r="E122" s="69"/>
      <c r="F122" s="70"/>
      <c r="G122" s="95"/>
      <c r="H122" s="95"/>
      <c r="I122" s="95"/>
      <c r="J122" s="70"/>
      <c r="K122" s="71"/>
      <c r="L122" s="70"/>
    </row>
    <row r="123" spans="1:12" ht="30">
      <c r="A123" s="38"/>
      <c r="B123" s="16"/>
      <c r="C123" s="17"/>
      <c r="D123" s="20" t="s">
        <v>20</v>
      </c>
      <c r="E123" s="50" t="s">
        <v>74</v>
      </c>
      <c r="F123" s="72">
        <v>200</v>
      </c>
      <c r="G123" s="79">
        <v>0.8</v>
      </c>
      <c r="H123" s="79">
        <v>6.4000000000000001E-2</v>
      </c>
      <c r="I123" s="79">
        <v>18.46</v>
      </c>
      <c r="J123" s="72">
        <v>79</v>
      </c>
      <c r="K123" s="71" t="s">
        <v>42</v>
      </c>
      <c r="L123" s="70"/>
    </row>
    <row r="124" spans="1:12" ht="15">
      <c r="A124" s="38"/>
      <c r="B124" s="16"/>
      <c r="C124" s="17"/>
      <c r="D124" s="20" t="s">
        <v>21</v>
      </c>
      <c r="E124" s="73" t="s">
        <v>39</v>
      </c>
      <c r="F124" s="72">
        <v>40</v>
      </c>
      <c r="G124" s="79">
        <v>2.52</v>
      </c>
      <c r="H124" s="79">
        <v>0.36</v>
      </c>
      <c r="I124" s="79">
        <v>18.84</v>
      </c>
      <c r="J124" s="72">
        <v>91</v>
      </c>
      <c r="K124" s="71"/>
      <c r="L124" s="70"/>
    </row>
    <row r="125" spans="1:12" ht="15">
      <c r="A125" s="38"/>
      <c r="B125" s="16"/>
      <c r="C125" s="17"/>
      <c r="D125" s="20" t="s">
        <v>24</v>
      </c>
      <c r="E125" s="50" t="s">
        <v>49</v>
      </c>
      <c r="F125" s="72">
        <v>60</v>
      </c>
      <c r="G125" s="79">
        <v>0.96099999999999997</v>
      </c>
      <c r="H125" s="79">
        <v>3.0510000000000002</v>
      </c>
      <c r="I125" s="79">
        <v>5.5129999999999999</v>
      </c>
      <c r="J125" s="72">
        <v>54</v>
      </c>
      <c r="K125" s="71" t="s">
        <v>50</v>
      </c>
      <c r="L125" s="70"/>
    </row>
    <row r="126" spans="1:12" ht="15">
      <c r="A126" s="38"/>
      <c r="B126" s="16"/>
      <c r="C126" s="17"/>
      <c r="D126" s="18"/>
      <c r="E126" s="69"/>
      <c r="F126" s="70"/>
      <c r="G126" s="95"/>
      <c r="H126" s="95"/>
      <c r="I126" s="95"/>
      <c r="J126" s="70"/>
      <c r="K126" s="71"/>
      <c r="L126" s="70"/>
    </row>
    <row r="127" spans="1:12" ht="15">
      <c r="A127" s="38"/>
      <c r="B127" s="16"/>
      <c r="C127" s="17"/>
      <c r="D127" s="18"/>
      <c r="E127" s="69"/>
      <c r="F127" s="70"/>
      <c r="G127" s="95"/>
      <c r="H127" s="95"/>
      <c r="I127" s="95"/>
      <c r="J127" s="70"/>
      <c r="K127" s="71"/>
      <c r="L127" s="70"/>
    </row>
    <row r="128" spans="1:12" ht="15">
      <c r="A128" s="39"/>
      <c r="B128" s="25"/>
      <c r="C128" s="26"/>
      <c r="D128" s="27" t="s">
        <v>31</v>
      </c>
      <c r="E128" s="88"/>
      <c r="F128" s="89">
        <f>SUM(F121:F127)</f>
        <v>500</v>
      </c>
      <c r="G128" s="90">
        <f t="shared" ref="G128:J128" si="25">SUM(G121:G127)</f>
        <v>18.818000000000001</v>
      </c>
      <c r="H128" s="90">
        <f t="shared" si="25"/>
        <v>20.701999999999998</v>
      </c>
      <c r="I128" s="90">
        <f t="shared" si="25"/>
        <v>76.384</v>
      </c>
      <c r="J128" s="89">
        <f t="shared" si="25"/>
        <v>571</v>
      </c>
      <c r="K128" s="91"/>
      <c r="L128" s="89">
        <v>69.430000000000007</v>
      </c>
    </row>
    <row r="129" spans="1:12" ht="15">
      <c r="A129" s="32">
        <f>A121</f>
        <v>2</v>
      </c>
      <c r="B129" s="32">
        <f>B121</f>
        <v>2</v>
      </c>
      <c r="C129" s="33" t="s">
        <v>23</v>
      </c>
      <c r="D129" s="48" t="s">
        <v>24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>
      <c r="A130" s="38"/>
      <c r="B130" s="16"/>
      <c r="C130" s="17"/>
      <c r="D130" s="48" t="s">
        <v>25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>
      <c r="A131" s="38"/>
      <c r="B131" s="16"/>
      <c r="C131" s="17"/>
      <c r="D131" s="48" t="s">
        <v>26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>
      <c r="A132" s="38"/>
      <c r="B132" s="16"/>
      <c r="C132" s="17"/>
      <c r="D132" s="48" t="s">
        <v>27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>
      <c r="A133" s="38"/>
      <c r="B133" s="16"/>
      <c r="C133" s="17"/>
      <c r="D133" s="48" t="s">
        <v>28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>
      <c r="A134" s="38"/>
      <c r="B134" s="16"/>
      <c r="C134" s="17"/>
      <c r="D134" s="48" t="s">
        <v>29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>
      <c r="A135" s="38"/>
      <c r="B135" s="16"/>
      <c r="C135" s="17"/>
      <c r="D135" s="48" t="s">
        <v>30</v>
      </c>
      <c r="E135" s="21"/>
      <c r="F135" s="19"/>
      <c r="G135" s="19"/>
      <c r="H135" s="19"/>
      <c r="I135" s="19"/>
      <c r="J135" s="19"/>
      <c r="K135" s="22"/>
      <c r="L135" s="19"/>
    </row>
    <row r="136" spans="1:12" ht="15">
      <c r="A136" s="38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>
      <c r="A137" s="38"/>
      <c r="B137" s="16"/>
      <c r="C137" s="17"/>
      <c r="D137" s="18"/>
      <c r="E137" s="21"/>
      <c r="F137" s="19"/>
      <c r="G137" s="19"/>
      <c r="H137" s="19"/>
      <c r="I137" s="19"/>
      <c r="J137" s="19"/>
      <c r="K137" s="22"/>
      <c r="L137" s="19"/>
    </row>
    <row r="138" spans="1:12" ht="15">
      <c r="A138" s="39"/>
      <c r="B138" s="25"/>
      <c r="C138" s="26"/>
      <c r="D138" s="27" t="s">
        <v>31</v>
      </c>
      <c r="E138" s="28"/>
      <c r="F138" s="29">
        <f>SUM(F129:F137)</f>
        <v>0</v>
      </c>
      <c r="G138" s="29">
        <f t="shared" ref="G138:J138" si="26">SUM(G129:G137)</f>
        <v>0</v>
      </c>
      <c r="H138" s="29">
        <f t="shared" si="26"/>
        <v>0</v>
      </c>
      <c r="I138" s="29">
        <f t="shared" si="26"/>
        <v>0</v>
      </c>
      <c r="J138" s="29">
        <f t="shared" si="26"/>
        <v>0</v>
      </c>
      <c r="K138" s="30"/>
      <c r="L138" s="29">
        <f t="shared" ref="L138" si="27">SUM(L129:L137)</f>
        <v>0</v>
      </c>
    </row>
    <row r="139" spans="1:12" ht="15" thickBot="1">
      <c r="A139" s="40">
        <f>A121</f>
        <v>2</v>
      </c>
      <c r="B139" s="40">
        <f>B121</f>
        <v>2</v>
      </c>
      <c r="C139" s="109" t="s">
        <v>4</v>
      </c>
      <c r="D139" s="110"/>
      <c r="E139" s="36"/>
      <c r="F139" s="37">
        <f>F128+F138</f>
        <v>500</v>
      </c>
      <c r="G139" s="37">
        <f t="shared" ref="G139:J139" si="28">G128+G138</f>
        <v>18.818000000000001</v>
      </c>
      <c r="H139" s="37">
        <f t="shared" si="28"/>
        <v>20.701999999999998</v>
      </c>
      <c r="I139" s="37">
        <f t="shared" si="28"/>
        <v>76.384</v>
      </c>
      <c r="J139" s="37">
        <f t="shared" si="28"/>
        <v>571</v>
      </c>
      <c r="K139" s="37"/>
      <c r="L139" s="37">
        <f t="shared" ref="L139" si="29">L128+L138</f>
        <v>69.430000000000007</v>
      </c>
    </row>
    <row r="140" spans="1:12" ht="30">
      <c r="A140" s="9">
        <v>2</v>
      </c>
      <c r="B140" s="10">
        <v>3</v>
      </c>
      <c r="C140" s="11" t="s">
        <v>18</v>
      </c>
      <c r="D140" s="74" t="s">
        <v>19</v>
      </c>
      <c r="E140" s="101" t="s">
        <v>66</v>
      </c>
      <c r="F140" s="102">
        <v>180</v>
      </c>
      <c r="G140" s="103">
        <v>17.544</v>
      </c>
      <c r="H140" s="103">
        <v>19.085999999999999</v>
      </c>
      <c r="I140" s="103">
        <v>39.317</v>
      </c>
      <c r="J140" s="102">
        <v>400</v>
      </c>
      <c r="K140" s="100" t="s">
        <v>46</v>
      </c>
      <c r="L140" s="13"/>
    </row>
    <row r="141" spans="1:12" ht="15">
      <c r="A141" s="15"/>
      <c r="B141" s="16"/>
      <c r="C141" s="17"/>
      <c r="D141" s="48" t="s">
        <v>19</v>
      </c>
      <c r="E141" s="69"/>
      <c r="F141" s="70"/>
      <c r="G141" s="95"/>
      <c r="H141" s="95"/>
      <c r="I141" s="95"/>
      <c r="J141" s="70"/>
      <c r="K141" s="71"/>
      <c r="L141" s="19"/>
    </row>
    <row r="142" spans="1:12" ht="15">
      <c r="A142" s="15"/>
      <c r="B142" s="16"/>
      <c r="C142" s="17"/>
      <c r="D142" s="20" t="s">
        <v>20</v>
      </c>
      <c r="E142" s="50" t="s">
        <v>38</v>
      </c>
      <c r="F142" s="72">
        <v>208</v>
      </c>
      <c r="G142" s="72">
        <v>2.1000000000000001E-2</v>
      </c>
      <c r="H142" s="72">
        <v>5.0000000000000001E-3</v>
      </c>
      <c r="I142" s="79">
        <v>7.9889999999999999</v>
      </c>
      <c r="J142" s="72">
        <v>32</v>
      </c>
      <c r="K142" s="71" t="s">
        <v>41</v>
      </c>
      <c r="L142" s="19"/>
    </row>
    <row r="143" spans="1:12" ht="15.75" customHeight="1">
      <c r="A143" s="15"/>
      <c r="B143" s="16"/>
      <c r="C143" s="17"/>
      <c r="D143" s="20" t="s">
        <v>21</v>
      </c>
      <c r="E143" s="73" t="s">
        <v>60</v>
      </c>
      <c r="F143" s="72">
        <v>20</v>
      </c>
      <c r="G143" s="79">
        <v>1</v>
      </c>
      <c r="H143" s="79">
        <v>0.2</v>
      </c>
      <c r="I143" s="79">
        <v>9</v>
      </c>
      <c r="J143" s="72">
        <v>44</v>
      </c>
      <c r="K143" s="71"/>
      <c r="L143" s="19"/>
    </row>
    <row r="144" spans="1:12" ht="15">
      <c r="A144" s="15"/>
      <c r="B144" s="16"/>
      <c r="C144" s="17"/>
      <c r="D144" s="20" t="s">
        <v>22</v>
      </c>
      <c r="E144" s="50" t="s">
        <v>44</v>
      </c>
      <c r="F144" s="72">
        <v>100</v>
      </c>
      <c r="G144" s="79">
        <v>0.4</v>
      </c>
      <c r="H144" s="79">
        <v>0.4</v>
      </c>
      <c r="I144" s="79">
        <v>9.8000000000000007</v>
      </c>
      <c r="J144" s="72">
        <v>47</v>
      </c>
      <c r="K144" s="71" t="s">
        <v>45</v>
      </c>
      <c r="L144" s="19"/>
    </row>
    <row r="145" spans="1:12" ht="15">
      <c r="A145" s="15"/>
      <c r="B145" s="16"/>
      <c r="C145" s="17"/>
      <c r="D145" s="18"/>
      <c r="E145" s="21"/>
      <c r="F145" s="19"/>
      <c r="G145" s="42"/>
      <c r="H145" s="42"/>
      <c r="I145" s="42"/>
      <c r="J145" s="19"/>
      <c r="K145" s="22"/>
      <c r="L145" s="19"/>
    </row>
    <row r="146" spans="1:12" ht="15">
      <c r="A146" s="15"/>
      <c r="B146" s="16"/>
      <c r="C146" s="17"/>
      <c r="D146" s="18"/>
      <c r="E146" s="21"/>
      <c r="F146" s="19"/>
      <c r="G146" s="42"/>
      <c r="H146" s="42"/>
      <c r="I146" s="42"/>
      <c r="J146" s="19"/>
      <c r="K146" s="22"/>
      <c r="L146" s="19"/>
    </row>
    <row r="147" spans="1:12" ht="15">
      <c r="A147" s="24"/>
      <c r="B147" s="25"/>
      <c r="C147" s="26"/>
      <c r="D147" s="27" t="s">
        <v>31</v>
      </c>
      <c r="E147" s="28"/>
      <c r="F147" s="29">
        <f>SUM(F140:F146)</f>
        <v>508</v>
      </c>
      <c r="G147" s="43">
        <f t="shared" ref="G147:J147" si="30">SUM(G140:G146)</f>
        <v>18.965</v>
      </c>
      <c r="H147" s="43">
        <f>SUM(H140:H146)</f>
        <v>19.690999999999995</v>
      </c>
      <c r="I147" s="43">
        <f t="shared" si="30"/>
        <v>66.105999999999995</v>
      </c>
      <c r="J147" s="29">
        <f t="shared" si="30"/>
        <v>523</v>
      </c>
      <c r="K147" s="30"/>
      <c r="L147" s="29">
        <v>69.430000000000007</v>
      </c>
    </row>
    <row r="148" spans="1:12" ht="15">
      <c r="A148" s="31">
        <f>A140</f>
        <v>2</v>
      </c>
      <c r="B148" s="32">
        <f>B140</f>
        <v>3</v>
      </c>
      <c r="C148" s="33" t="s">
        <v>23</v>
      </c>
      <c r="D148" s="48" t="s">
        <v>24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>
      <c r="A149" s="15"/>
      <c r="B149" s="16"/>
      <c r="C149" s="17"/>
      <c r="D149" s="48" t="s">
        <v>25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>
      <c r="A150" s="15"/>
      <c r="B150" s="16"/>
      <c r="C150" s="17"/>
      <c r="D150" s="48" t="s">
        <v>26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>
      <c r="A151" s="15"/>
      <c r="B151" s="16"/>
      <c r="C151" s="17"/>
      <c r="D151" s="48" t="s">
        <v>27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>
      <c r="A152" s="15"/>
      <c r="B152" s="16"/>
      <c r="C152" s="17"/>
      <c r="D152" s="48" t="s">
        <v>28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>
      <c r="A153" s="15"/>
      <c r="B153" s="16"/>
      <c r="C153" s="17"/>
      <c r="D153" s="48" t="s">
        <v>29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>
      <c r="A154" s="15"/>
      <c r="B154" s="16"/>
      <c r="C154" s="17"/>
      <c r="D154" s="48" t="s">
        <v>30</v>
      </c>
      <c r="E154" s="21"/>
      <c r="F154" s="19"/>
      <c r="G154" s="19"/>
      <c r="H154" s="19"/>
      <c r="I154" s="19"/>
      <c r="J154" s="19"/>
      <c r="K154" s="22"/>
      <c r="L154" s="19"/>
    </row>
    <row r="155" spans="1:12" ht="15">
      <c r="A155" s="15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>
      <c r="A156" s="15"/>
      <c r="B156" s="16"/>
      <c r="C156" s="17"/>
      <c r="D156" s="18"/>
      <c r="E156" s="21"/>
      <c r="F156" s="19"/>
      <c r="G156" s="19"/>
      <c r="H156" s="19"/>
      <c r="I156" s="19"/>
      <c r="J156" s="19"/>
      <c r="K156" s="22"/>
      <c r="L156" s="19"/>
    </row>
    <row r="157" spans="1:12" ht="15">
      <c r="A157" s="24"/>
      <c r="B157" s="25"/>
      <c r="C157" s="26"/>
      <c r="D157" s="27" t="s">
        <v>31</v>
      </c>
      <c r="E157" s="28"/>
      <c r="F157" s="29">
        <f>SUM(F148:F156)</f>
        <v>0</v>
      </c>
      <c r="G157" s="29">
        <f t="shared" ref="G157:J157" si="31">SUM(G148:G156)</f>
        <v>0</v>
      </c>
      <c r="H157" s="29">
        <f t="shared" si="31"/>
        <v>0</v>
      </c>
      <c r="I157" s="29">
        <f t="shared" si="31"/>
        <v>0</v>
      </c>
      <c r="J157" s="29">
        <f t="shared" si="31"/>
        <v>0</v>
      </c>
      <c r="K157" s="30"/>
      <c r="L157" s="29">
        <f t="shared" ref="L157" si="32">SUM(L148:L156)</f>
        <v>0</v>
      </c>
    </row>
    <row r="158" spans="1:12" ht="15" thickBot="1">
      <c r="A158" s="34">
        <f>A140</f>
        <v>2</v>
      </c>
      <c r="B158" s="35">
        <f>B140</f>
        <v>3</v>
      </c>
      <c r="C158" s="109" t="s">
        <v>4</v>
      </c>
      <c r="D158" s="110"/>
      <c r="E158" s="36"/>
      <c r="F158" s="37">
        <f>F147+F157</f>
        <v>508</v>
      </c>
      <c r="G158" s="37">
        <f t="shared" ref="G158:J158" si="33">G147+G157</f>
        <v>18.965</v>
      </c>
      <c r="H158" s="37">
        <f t="shared" si="33"/>
        <v>19.690999999999995</v>
      </c>
      <c r="I158" s="37">
        <f t="shared" si="33"/>
        <v>66.105999999999995</v>
      </c>
      <c r="J158" s="37">
        <f t="shared" si="33"/>
        <v>523</v>
      </c>
      <c r="K158" s="37"/>
      <c r="L158" s="37">
        <f t="shared" ref="L158" si="34">L147+L157</f>
        <v>69.430000000000007</v>
      </c>
    </row>
    <row r="159" spans="1:12" ht="30">
      <c r="A159" s="9">
        <v>2</v>
      </c>
      <c r="B159" s="10">
        <v>4</v>
      </c>
      <c r="C159" s="11" t="s">
        <v>18</v>
      </c>
      <c r="D159" s="75" t="s">
        <v>19</v>
      </c>
      <c r="E159" s="92" t="s">
        <v>78</v>
      </c>
      <c r="F159" s="93">
        <v>120</v>
      </c>
      <c r="G159" s="94">
        <v>12.358000000000001</v>
      </c>
      <c r="H159" s="94">
        <v>9.7949999999999999</v>
      </c>
      <c r="I159" s="94">
        <v>13.211</v>
      </c>
      <c r="J159" s="93">
        <v>191</v>
      </c>
      <c r="K159" s="100" t="s">
        <v>37</v>
      </c>
      <c r="L159" s="86"/>
    </row>
    <row r="160" spans="1:12" ht="30">
      <c r="A160" s="15"/>
      <c r="B160" s="16"/>
      <c r="C160" s="17"/>
      <c r="D160" s="81" t="s">
        <v>19</v>
      </c>
      <c r="E160" s="97" t="s">
        <v>75</v>
      </c>
      <c r="F160" s="98">
        <v>150</v>
      </c>
      <c r="G160" s="99">
        <v>3.706</v>
      </c>
      <c r="H160" s="99">
        <v>10.613</v>
      </c>
      <c r="I160" s="99">
        <v>34.097000000000001</v>
      </c>
      <c r="J160" s="98">
        <v>247</v>
      </c>
      <c r="K160" s="105" t="s">
        <v>76</v>
      </c>
      <c r="L160" s="70"/>
    </row>
    <row r="161" spans="1:12" ht="15">
      <c r="A161" s="15"/>
      <c r="B161" s="16"/>
      <c r="C161" s="17"/>
      <c r="D161" s="20" t="s">
        <v>20</v>
      </c>
      <c r="E161" s="50" t="s">
        <v>57</v>
      </c>
      <c r="F161" s="72">
        <v>213</v>
      </c>
      <c r="G161" s="79">
        <v>6.6000000000000003E-2</v>
      </c>
      <c r="H161" s="79">
        <v>0.01</v>
      </c>
      <c r="I161" s="79">
        <v>8.1389999999999993</v>
      </c>
      <c r="J161" s="72">
        <v>34</v>
      </c>
      <c r="K161" s="71" t="s">
        <v>41</v>
      </c>
      <c r="L161" s="70"/>
    </row>
    <row r="162" spans="1:12" ht="15">
      <c r="A162" s="15"/>
      <c r="B162" s="16"/>
      <c r="C162" s="17"/>
      <c r="D162" s="20" t="s">
        <v>21</v>
      </c>
      <c r="E162" s="73" t="s">
        <v>60</v>
      </c>
      <c r="F162" s="72">
        <v>20</v>
      </c>
      <c r="G162" s="79">
        <v>1</v>
      </c>
      <c r="H162" s="79">
        <v>0.2</v>
      </c>
      <c r="I162" s="79">
        <v>9</v>
      </c>
      <c r="J162" s="72">
        <v>44</v>
      </c>
      <c r="K162" s="71"/>
      <c r="L162" s="70"/>
    </row>
    <row r="163" spans="1:12" ht="24.95" customHeight="1">
      <c r="A163" s="15"/>
      <c r="B163" s="16"/>
      <c r="C163" s="17"/>
      <c r="D163" s="18"/>
      <c r="E163" s="21"/>
      <c r="F163" s="19"/>
      <c r="G163" s="19"/>
      <c r="H163" s="19"/>
      <c r="I163" s="19"/>
      <c r="J163" s="19"/>
      <c r="K163" s="22"/>
      <c r="L163" s="70"/>
    </row>
    <row r="164" spans="1:12" ht="15">
      <c r="A164" s="15"/>
      <c r="B164" s="16"/>
      <c r="C164" s="17"/>
      <c r="D164" s="18"/>
      <c r="E164" s="21"/>
      <c r="F164" s="19"/>
      <c r="G164" s="19"/>
      <c r="H164" s="19"/>
      <c r="I164" s="19"/>
      <c r="J164" s="19"/>
      <c r="K164" s="22"/>
      <c r="L164" s="70"/>
    </row>
    <row r="165" spans="1:12" ht="15">
      <c r="A165" s="15"/>
      <c r="B165" s="16"/>
      <c r="C165" s="17"/>
      <c r="D165" s="18"/>
      <c r="E165" s="21"/>
      <c r="F165" s="19"/>
      <c r="G165" s="19"/>
      <c r="H165" s="19"/>
      <c r="I165" s="19"/>
      <c r="J165" s="19"/>
      <c r="K165" s="22"/>
      <c r="L165" s="19"/>
    </row>
    <row r="166" spans="1:12" ht="15.75" thickBot="1">
      <c r="A166" s="24"/>
      <c r="B166" s="25"/>
      <c r="C166" s="26"/>
      <c r="D166" s="106" t="s">
        <v>31</v>
      </c>
      <c r="E166" s="88"/>
      <c r="F166" s="89">
        <f>SUM(F159:F164)</f>
        <v>503</v>
      </c>
      <c r="G166" s="90">
        <f>SUM(G159:G164)</f>
        <v>17.13</v>
      </c>
      <c r="H166" s="90">
        <f>SUM(H159:H164)</f>
        <v>20.618000000000002</v>
      </c>
      <c r="I166" s="90">
        <f>SUM(I159:I164)</f>
        <v>64.447000000000003</v>
      </c>
      <c r="J166" s="89">
        <f>SUM(J159:J164)</f>
        <v>516</v>
      </c>
      <c r="K166" s="91"/>
      <c r="L166" s="89">
        <v>69.430000000000007</v>
      </c>
    </row>
    <row r="167" spans="1:12" ht="15">
      <c r="A167" s="31">
        <f>A159</f>
        <v>2</v>
      </c>
      <c r="B167" s="32">
        <f>B159</f>
        <v>4</v>
      </c>
      <c r="C167" s="33" t="s">
        <v>23</v>
      </c>
      <c r="D167" s="49" t="s">
        <v>24</v>
      </c>
      <c r="E167" s="12"/>
      <c r="F167" s="13"/>
      <c r="G167" s="13"/>
      <c r="H167" s="13"/>
      <c r="I167" s="13"/>
      <c r="J167" s="13"/>
      <c r="K167" s="14"/>
      <c r="L167" s="19"/>
    </row>
    <row r="168" spans="1:12" ht="15">
      <c r="A168" s="15"/>
      <c r="B168" s="16"/>
      <c r="C168" s="17"/>
      <c r="D168" s="48" t="s">
        <v>25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>
      <c r="A169" s="15"/>
      <c r="B169" s="16"/>
      <c r="C169" s="17"/>
      <c r="D169" s="48" t="s">
        <v>26</v>
      </c>
      <c r="E169" s="21"/>
      <c r="F169" s="19"/>
      <c r="G169" s="19"/>
      <c r="H169" s="19"/>
      <c r="I169" s="19"/>
      <c r="J169" s="19"/>
      <c r="K169" s="22"/>
      <c r="L169" s="19"/>
    </row>
    <row r="170" spans="1:12" ht="15.75">
      <c r="A170" s="15"/>
      <c r="B170" s="16"/>
      <c r="C170" s="17"/>
      <c r="D170" s="48" t="s">
        <v>27</v>
      </c>
      <c r="E170" s="51"/>
      <c r="F170" s="19"/>
      <c r="G170" s="19"/>
      <c r="H170" s="19"/>
      <c r="I170" s="19"/>
      <c r="J170" s="19"/>
      <c r="K170" s="22"/>
      <c r="L170" s="19"/>
    </row>
    <row r="171" spans="1:12" ht="15">
      <c r="A171" s="15"/>
      <c r="B171" s="16"/>
      <c r="C171" s="17"/>
      <c r="D171" s="48" t="s">
        <v>28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>
      <c r="A172" s="15"/>
      <c r="B172" s="16"/>
      <c r="C172" s="17"/>
      <c r="D172" s="48" t="s">
        <v>29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>
      <c r="A173" s="15"/>
      <c r="B173" s="16"/>
      <c r="C173" s="17"/>
      <c r="D173" s="48" t="s">
        <v>30</v>
      </c>
      <c r="E173" s="21"/>
      <c r="F173" s="19"/>
      <c r="G173" s="19"/>
      <c r="H173" s="19"/>
      <c r="I173" s="19"/>
      <c r="J173" s="19"/>
      <c r="K173" s="22"/>
      <c r="L173" s="19"/>
    </row>
    <row r="174" spans="1:12" ht="1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>
      <c r="A175" s="15"/>
      <c r="B175" s="16"/>
      <c r="C175" s="17"/>
      <c r="D175" s="18"/>
      <c r="E175" s="21"/>
      <c r="F175" s="19"/>
      <c r="G175" s="19"/>
      <c r="H175" s="19"/>
      <c r="I175" s="19"/>
      <c r="J175" s="19"/>
      <c r="K175" s="22"/>
      <c r="L175" s="19"/>
    </row>
    <row r="176" spans="1:12" ht="15">
      <c r="A176" s="24"/>
      <c r="B176" s="25"/>
      <c r="C176" s="26"/>
      <c r="D176" s="27" t="s">
        <v>31</v>
      </c>
      <c r="E176" s="28"/>
      <c r="F176" s="29">
        <f>SUM(F167:F175)</f>
        <v>0</v>
      </c>
      <c r="G176" s="29">
        <f>SUM(G167:G175)</f>
        <v>0</v>
      </c>
      <c r="H176" s="29">
        <f t="shared" ref="H176:J176" si="35">SUM(H167:H175)</f>
        <v>0</v>
      </c>
      <c r="I176" s="29">
        <f t="shared" si="35"/>
        <v>0</v>
      </c>
      <c r="J176" s="29">
        <f t="shared" si="35"/>
        <v>0</v>
      </c>
      <c r="K176" s="30"/>
      <c r="L176" s="29">
        <f t="shared" ref="L176" si="36">SUM(L167:L175)</f>
        <v>0</v>
      </c>
    </row>
    <row r="177" spans="1:12" ht="15" thickBot="1">
      <c r="A177" s="34">
        <f>A159</f>
        <v>2</v>
      </c>
      <c r="B177" s="35">
        <f>B159</f>
        <v>4</v>
      </c>
      <c r="C177" s="109" t="s">
        <v>4</v>
      </c>
      <c r="D177" s="110"/>
      <c r="E177" s="36"/>
      <c r="F177" s="37">
        <f>F166+F176</f>
        <v>503</v>
      </c>
      <c r="G177" s="37">
        <f t="shared" ref="G177:J177" si="37">G166+G176</f>
        <v>17.13</v>
      </c>
      <c r="H177" s="37">
        <f t="shared" si="37"/>
        <v>20.618000000000002</v>
      </c>
      <c r="I177" s="37">
        <f t="shared" si="37"/>
        <v>64.447000000000003</v>
      </c>
      <c r="J177" s="37">
        <f t="shared" si="37"/>
        <v>516</v>
      </c>
      <c r="K177" s="37"/>
      <c r="L177" s="37">
        <f t="shared" ref="L177" si="38">L166+L176</f>
        <v>69.430000000000007</v>
      </c>
    </row>
    <row r="178" spans="1:12" ht="15.75">
      <c r="A178" s="9">
        <v>2</v>
      </c>
      <c r="B178" s="10">
        <v>5</v>
      </c>
      <c r="C178" s="11" t="s">
        <v>18</v>
      </c>
      <c r="D178" s="11" t="s">
        <v>19</v>
      </c>
      <c r="E178" s="44" t="s">
        <v>77</v>
      </c>
      <c r="F178" s="45">
        <v>180</v>
      </c>
      <c r="G178" s="46">
        <v>16.285</v>
      </c>
      <c r="H178" s="46">
        <v>14.605</v>
      </c>
      <c r="I178" s="46">
        <v>43.204999999999998</v>
      </c>
      <c r="J178" s="45">
        <v>369</v>
      </c>
      <c r="K178" s="54" t="s">
        <v>41</v>
      </c>
      <c r="L178" s="52"/>
    </row>
    <row r="179" spans="1:12" ht="15.75">
      <c r="A179" s="15"/>
      <c r="B179" s="16"/>
      <c r="C179" s="17"/>
      <c r="D179" s="18"/>
      <c r="E179" s="21"/>
      <c r="F179" s="19"/>
      <c r="G179" s="19"/>
      <c r="H179" s="19"/>
      <c r="I179" s="19"/>
      <c r="J179" s="19"/>
      <c r="K179" s="22"/>
      <c r="L179" s="53"/>
    </row>
    <row r="180" spans="1:12" ht="15.75">
      <c r="A180" s="15"/>
      <c r="B180" s="16"/>
      <c r="C180" s="17"/>
      <c r="D180" s="20" t="s">
        <v>20</v>
      </c>
      <c r="E180" s="44" t="s">
        <v>38</v>
      </c>
      <c r="F180" s="47">
        <v>208</v>
      </c>
      <c r="G180" s="47">
        <v>2.1000000000000001E-2</v>
      </c>
      <c r="H180" s="47">
        <v>5.0000000000000001E-3</v>
      </c>
      <c r="I180" s="47">
        <v>7.9889999999999999</v>
      </c>
      <c r="J180" s="47">
        <v>32</v>
      </c>
      <c r="K180" s="54" t="s">
        <v>41</v>
      </c>
      <c r="L180" s="53"/>
    </row>
    <row r="181" spans="1:12" ht="15.75">
      <c r="A181" s="15"/>
      <c r="B181" s="16"/>
      <c r="C181" s="17"/>
      <c r="D181" s="20" t="s">
        <v>21</v>
      </c>
      <c r="E181" s="73" t="s">
        <v>53</v>
      </c>
      <c r="F181" s="72">
        <v>20</v>
      </c>
      <c r="G181" s="79">
        <v>1.52</v>
      </c>
      <c r="H181" s="79">
        <v>0.16</v>
      </c>
      <c r="I181" s="79">
        <v>9.84</v>
      </c>
      <c r="J181" s="72">
        <v>47</v>
      </c>
      <c r="K181" s="71"/>
      <c r="L181" s="53"/>
    </row>
    <row r="182" spans="1:12" ht="15.75">
      <c r="A182" s="15"/>
      <c r="B182" s="16"/>
      <c r="C182" s="17"/>
      <c r="D182" s="20" t="s">
        <v>22</v>
      </c>
      <c r="E182" s="44" t="s">
        <v>44</v>
      </c>
      <c r="F182" s="47">
        <v>100</v>
      </c>
      <c r="G182" s="55">
        <v>0.4</v>
      </c>
      <c r="H182" s="55">
        <v>0.4</v>
      </c>
      <c r="I182" s="55">
        <v>9.8000000000000007</v>
      </c>
      <c r="J182" s="47">
        <v>47</v>
      </c>
      <c r="K182" s="54" t="s">
        <v>45</v>
      </c>
      <c r="L182" s="53"/>
    </row>
    <row r="183" spans="1:12" ht="15.75">
      <c r="A183" s="15"/>
      <c r="B183" s="16"/>
      <c r="C183" s="17"/>
      <c r="D183" s="18"/>
      <c r="E183" s="21"/>
      <c r="F183" s="19"/>
      <c r="G183" s="19"/>
      <c r="H183" s="19"/>
      <c r="I183" s="19"/>
      <c r="J183" s="19"/>
      <c r="K183" s="22"/>
      <c r="L183" s="53"/>
    </row>
    <row r="184" spans="1:12" ht="15">
      <c r="A184" s="15"/>
      <c r="B184" s="16"/>
      <c r="C184" s="17"/>
      <c r="D184" s="18"/>
      <c r="E184" s="21"/>
      <c r="F184" s="19"/>
      <c r="G184" s="19"/>
      <c r="H184" s="19"/>
      <c r="I184" s="19"/>
      <c r="J184" s="19"/>
      <c r="K184" s="22"/>
      <c r="L184" s="19"/>
    </row>
    <row r="185" spans="1:12" ht="15.75" customHeight="1">
      <c r="A185" s="24"/>
      <c r="B185" s="25"/>
      <c r="C185" s="26"/>
      <c r="D185" s="27" t="s">
        <v>31</v>
      </c>
      <c r="E185" s="28"/>
      <c r="F185" s="29">
        <f>SUM(F178:F184)</f>
        <v>508</v>
      </c>
      <c r="G185" s="29">
        <f>SUM(G178:G184)</f>
        <v>18.225999999999999</v>
      </c>
      <c r="H185" s="43">
        <f t="shared" ref="H185:J185" si="39">SUM(H178:H184)</f>
        <v>15.170000000000002</v>
      </c>
      <c r="I185" s="29">
        <f t="shared" si="39"/>
        <v>70.833999999999989</v>
      </c>
      <c r="J185" s="29">
        <f t="shared" si="39"/>
        <v>495</v>
      </c>
      <c r="K185" s="30"/>
      <c r="L185" s="29">
        <v>69.430000000000007</v>
      </c>
    </row>
    <row r="186" spans="1:12" ht="15">
      <c r="A186" s="31">
        <f>A178</f>
        <v>2</v>
      </c>
      <c r="B186" s="32">
        <f>B178</f>
        <v>5</v>
      </c>
      <c r="C186" s="33" t="s">
        <v>23</v>
      </c>
      <c r="D186" s="48" t="s">
        <v>24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>
      <c r="A187" s="15"/>
      <c r="B187" s="16"/>
      <c r="C187" s="17"/>
      <c r="D187" s="48" t="s">
        <v>25</v>
      </c>
      <c r="E187" s="21"/>
      <c r="F187" s="19"/>
      <c r="G187" s="19"/>
      <c r="H187" s="19"/>
      <c r="I187" s="19"/>
      <c r="J187" s="19"/>
      <c r="K187" s="22"/>
      <c r="L187" s="19"/>
    </row>
    <row r="188" spans="1:12" ht="15">
      <c r="A188" s="15"/>
      <c r="B188" s="16"/>
      <c r="C188" s="17"/>
      <c r="D188" s="48" t="s">
        <v>26</v>
      </c>
      <c r="E188" s="21"/>
      <c r="F188" s="19"/>
      <c r="G188" s="19"/>
      <c r="H188" s="19"/>
      <c r="I188" s="19"/>
      <c r="J188" s="19"/>
      <c r="K188" s="22"/>
      <c r="L188" s="19"/>
    </row>
    <row r="189" spans="1:12" ht="15">
      <c r="A189" s="15"/>
      <c r="B189" s="16"/>
      <c r="C189" s="17"/>
      <c r="D189" s="48" t="s">
        <v>27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>
      <c r="A190" s="15"/>
      <c r="B190" s="16"/>
      <c r="C190" s="17"/>
      <c r="D190" s="48" t="s">
        <v>28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>
      <c r="A191" s="15"/>
      <c r="B191" s="16"/>
      <c r="C191" s="17"/>
      <c r="D191" s="48" t="s">
        <v>29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>
      <c r="A192" s="15"/>
      <c r="B192" s="16"/>
      <c r="C192" s="17"/>
      <c r="D192" s="48" t="s">
        <v>30</v>
      </c>
      <c r="E192" s="21"/>
      <c r="F192" s="19"/>
      <c r="G192" s="19"/>
      <c r="H192" s="19"/>
      <c r="I192" s="19"/>
      <c r="J192" s="19"/>
      <c r="K192" s="22"/>
      <c r="L192" s="19"/>
    </row>
    <row r="193" spans="1:12" ht="1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>
      <c r="A194" s="15"/>
      <c r="B194" s="16"/>
      <c r="C194" s="17"/>
      <c r="D194" s="18"/>
      <c r="E194" s="21"/>
      <c r="F194" s="19"/>
      <c r="G194" s="19"/>
      <c r="H194" s="19"/>
      <c r="I194" s="19"/>
      <c r="J194" s="19"/>
      <c r="K194" s="22"/>
      <c r="L194" s="19"/>
    </row>
    <row r="195" spans="1:12" ht="15">
      <c r="A195" s="24"/>
      <c r="B195" s="25"/>
      <c r="C195" s="26"/>
      <c r="D195" s="27" t="s">
        <v>31</v>
      </c>
      <c r="E195" s="28"/>
      <c r="F195" s="29">
        <f>SUM(F186:F194)</f>
        <v>0</v>
      </c>
      <c r="G195" s="29">
        <f t="shared" ref="G195:J195" si="40">SUM(G186:G194)</f>
        <v>0</v>
      </c>
      <c r="H195" s="29">
        <f t="shared" si="40"/>
        <v>0</v>
      </c>
      <c r="I195" s="29">
        <f t="shared" si="40"/>
        <v>0</v>
      </c>
      <c r="J195" s="29">
        <f t="shared" si="40"/>
        <v>0</v>
      </c>
      <c r="K195" s="30"/>
      <c r="L195" s="29">
        <f t="shared" ref="L195" si="41">SUM(L186:L194)</f>
        <v>0</v>
      </c>
    </row>
    <row r="196" spans="1:12" ht="15" thickBot="1">
      <c r="A196" s="34">
        <f>A178</f>
        <v>2</v>
      </c>
      <c r="B196" s="35">
        <f>B178</f>
        <v>5</v>
      </c>
      <c r="C196" s="109" t="s">
        <v>4</v>
      </c>
      <c r="D196" s="110"/>
      <c r="E196" s="36"/>
      <c r="F196" s="37">
        <f>F185+F195</f>
        <v>508</v>
      </c>
      <c r="G196" s="37">
        <f t="shared" ref="G196:J196" si="42">G185+G195</f>
        <v>18.225999999999999</v>
      </c>
      <c r="H196" s="37">
        <f t="shared" si="42"/>
        <v>15.170000000000002</v>
      </c>
      <c r="I196" s="37">
        <f t="shared" si="42"/>
        <v>70.833999999999989</v>
      </c>
      <c r="J196" s="37">
        <f t="shared" si="42"/>
        <v>495</v>
      </c>
      <c r="K196" s="37"/>
      <c r="L196" s="37">
        <f t="shared" ref="L196" si="43">L185+L195</f>
        <v>69.430000000000007</v>
      </c>
    </row>
  </sheetData>
  <mergeCells count="13">
    <mergeCell ref="C1:E1"/>
    <mergeCell ref="H1:K1"/>
    <mergeCell ref="H2:K2"/>
    <mergeCell ref="C44:D44"/>
    <mergeCell ref="C63:D63"/>
    <mergeCell ref="C82:D82"/>
    <mergeCell ref="C101:D101"/>
    <mergeCell ref="C24:D24"/>
    <mergeCell ref="C196:D196"/>
    <mergeCell ref="C120:D120"/>
    <mergeCell ref="C139:D139"/>
    <mergeCell ref="C158:D158"/>
    <mergeCell ref="C177:D177"/>
  </mergeCells>
  <pageMargins left="0.70866141732283472" right="0.70866141732283472" top="0.74803149606299213" bottom="0.74803149606299213" header="0.31496062992125984" footer="0.31496062992125984"/>
  <pageSetup paperSize="9" scale="8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2025-04-15T11:09:11Z</cp:lastPrinted>
  <dcterms:created xsi:type="dcterms:W3CDTF">2022-05-16T14:23:56Z</dcterms:created>
  <dcterms:modified xsi:type="dcterms:W3CDTF">2025-05-05T09:52:17Z</dcterms:modified>
</cp:coreProperties>
</file>