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6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'стр.1_4'!$24:$27</definedName>
    <definedName name="_xlnm.Print_Titles" localSheetId="1">'стр.5_6'!$3:$6</definedName>
    <definedName name="_xlnm.Print_Area" localSheetId="0">'стр.1_4'!$A$1:$FL$121</definedName>
    <definedName name="_xlnm.Print_Area" localSheetId="1">'стр.5_6'!$A$1:$FE$54</definedName>
  </definedNames>
  <calcPr fullCalcOnLoad="1"/>
</workbook>
</file>

<file path=xl/sharedStrings.xml><?xml version="1.0" encoding="utf-8"?>
<sst xmlns="http://schemas.openxmlformats.org/spreadsheetml/2006/main" count="469" uniqueCount="319">
  <si>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</si>
  <si>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</si>
  <si>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</si>
  <si>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</si>
  <si>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</si>
  <si>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</si>
  <si>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</si>
  <si>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</si>
  <si>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</si>
  <si>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</si>
  <si>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</si>
  <si>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</si>
  <si>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</si>
  <si>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</si>
  <si>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</si>
  <si>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</si>
  <si>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</si>
  <si>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</si>
  <si>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</si>
  <si>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</si>
  <si>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</si>
  <si>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</si>
  <si>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</si>
  <si>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</si>
  <si>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</si>
  <si>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</si>
  <si>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</si>
  <si>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</si>
  <si>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</si>
  <si>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</si>
  <si>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</si>
  <si>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</si>
  <si>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</si>
  <si>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</si>
  <si>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</si>
  <si>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</si>
  <si>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</si>
  <si>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</si>
  <si>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</si>
  <si>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</si>
  <si>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</si>
  <si>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</si>
  <si>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</si>
  <si>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</si>
  <si>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</si>
  <si>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</si>
  <si>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</si>
  <si>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</si>
  <si>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</si>
  <si>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</si>
  <si>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</si>
  <si>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</si>
  <si>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</si>
  <si>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</si>
  <si>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</si>
  <si>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</si>
  <si>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</si>
  <si>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</si>
  <si>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</si>
  <si>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</si>
  <si>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</si>
  <si>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</si>
  <si>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</si>
  <si>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</si>
  <si>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</si>
  <si>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</si>
  <si>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</si>
  <si>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</si>
  <si>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</si>
  <si>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</si>
  <si>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</si>
  <si>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</si>
  <si>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</si>
  <si>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</si>
  <si>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</si>
  <si>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</si>
  <si>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</si>
  <si>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</si>
  <si>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</si>
  <si>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</si>
  <si>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</si>
  <si>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</si>
  <si>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</si>
  <si>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</si>
  <si>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</si>
  <si>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</si>
  <si>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</si>
  <si>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</si>
  <si>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</si>
  <si>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</si>
  <si>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</si>
  <si>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</si>
  <si>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</si>
  <si>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</si>
  <si>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</si>
  <si>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</si>
  <si>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</si>
  <si>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</si>
  <si>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</si>
  <si>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</si>
  <si>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</si>
  <si>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</si>
  <si>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</si>
  <si>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</si>
  <si>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</si>
  <si>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</si>
  <si>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</si>
  <si>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</si>
  <si>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</si>
  <si>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</si>
  <si>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</si>
  <si>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</si>
  <si>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</si>
  <si>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</si>
  <si>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</si>
  <si>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</si>
  <si>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</si>
  <si>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</si>
  <si>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</si>
  <si>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</si>
  <si>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</si>
  <si>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</si>
  <si>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</si>
  <si>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</si>
  <si>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</si>
  <si>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</si>
  <si>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</si>
  <si>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</si>
  <si>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</si>
  <si>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</si>
  <si>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</si>
  <si>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</si>
  <si>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</si>
  <si>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</si>
  <si>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</si>
  <si>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</si>
  <si>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</si>
  <si>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</si>
  <si>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</si>
  <si>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</si>
  <si>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</si>
  <si>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</si>
  <si>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</si>
  <si>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</si>
  <si>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</si>
  <si>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</si>
  <si>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</si>
  <si>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</si>
  <si>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</si>
  <si>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</si>
  <si>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</si>
  <si>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</si>
  <si>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</si>
  <si>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</si>
  <si>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</si>
  <si>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</si>
  <si>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</si>
  <si>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</si>
  <si>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</si>
  <si>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</si>
  <si>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</si>
  <si>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</si>
  <si>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</si>
  <si>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</si>
  <si>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</si>
  <si>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</si>
  <si>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</si>
  <si>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</si>
  <si>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</si>
  <si>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</si>
  <si>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</si>
  <si>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</si>
  <si>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</si>
  <si>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</si>
  <si>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</si>
  <si>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</si>
  <si>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</si>
  <si>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</si>
  <si>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</si>
  <si>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</si>
  <si>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</si>
  <si>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</si>
  <si>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</si>
  <si>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</si>
  <si>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</si>
  <si>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</si>
  <si>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</si>
  <si>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</si>
  <si>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</si>
  <si>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</si>
  <si>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</si>
  <si>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</si>
  <si>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</si>
  <si>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</si>
  <si>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</si>
  <si>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</si>
  <si>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</si>
  <si>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</si>
  <si>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</si>
  <si>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</si>
  <si>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</si>
  <si>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</si>
  <si>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</si>
  <si>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</si>
  <si>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</si>
  <si>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</si>
  <si>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</si>
  <si>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</si>
  <si>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</si>
  <si>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</si>
  <si>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</si>
  <si>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</si>
  <si>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</si>
  <si>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</si>
  <si>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</si>
  <si>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</si>
  <si>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</si>
  <si>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</si>
  <si>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</si>
  <si>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</si>
  <si>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</si>
  <si>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</si>
  <si>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</si>
  <si>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</si>
  <si>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</si>
  <si>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</si>
  <si>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</si>
  <si>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</si>
  <si>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</si>
  <si>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</si>
  <si>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</si>
  <si>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</si>
  <si>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</si>
  <si>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</si>
  <si>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</si>
  <si>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</si>
  <si>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</si>
  <si>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</si>
  <si>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</si>
  <si>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</si>
  <si>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</si>
  <si>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</si>
  <si>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</si>
  <si>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</si>
  <si>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</si>
  <si>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</si>
  <si>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</si>
  <si>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</si>
  <si>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</si>
  <si>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</si>
  <si>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</si>
  <si>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</si>
  <si>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</si>
  <si>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</si>
  <si>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</si>
  <si>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</si>
  <si>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</si>
  <si>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</si>
  <si>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</si>
  <si>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</si>
  <si>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(должность)</t>
  </si>
  <si>
    <t>Исполнитель</t>
  </si>
  <si>
    <t>(фамилия, инициалы)</t>
  </si>
  <si>
    <t>(телефон)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</si>
  <si>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</si>
  <si>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20</t>
  </si>
  <si>
    <t>21</t>
  </si>
  <si>
    <t>22</t>
  </si>
  <si>
    <t>165101001</t>
  </si>
  <si>
    <t>2641</t>
  </si>
  <si>
    <t>Услуги связи</t>
  </si>
  <si>
    <t>Коммунальные услуги</t>
  </si>
  <si>
    <t>2642</t>
  </si>
  <si>
    <t>2643</t>
  </si>
  <si>
    <t>2644</t>
  </si>
  <si>
    <t>2645</t>
  </si>
  <si>
    <t>2646</t>
  </si>
  <si>
    <t>Работы услуги по содержанию здания</t>
  </si>
  <si>
    <t>Прочие работу услуги</t>
  </si>
  <si>
    <t>Приобретение материальных запасов</t>
  </si>
  <si>
    <t>Главный бухгалтер</t>
  </si>
  <si>
    <t>Приказ МинФина РФ от 31.08.2018г №186н</t>
  </si>
  <si>
    <t>2647</t>
  </si>
  <si>
    <t>210</t>
  </si>
  <si>
    <t>2020</t>
  </si>
  <si>
    <t>2021</t>
  </si>
  <si>
    <t>2022</t>
  </si>
  <si>
    <t>1230</t>
  </si>
  <si>
    <t>1530</t>
  </si>
  <si>
    <t>поступления от оказания платных услуг (выполнения работ) на платной основе и иной приносящей доход деятельности</t>
  </si>
  <si>
    <t>субсидии, предоставляемые в соответствии с абзацем 2 пункта 1 статьи 78.1 БК РФ (иные цели)</t>
  </si>
  <si>
    <t>111</t>
  </si>
  <si>
    <t>Закупка медикаментов</t>
  </si>
  <si>
    <t>Министесртво образования и науки  Республики Татарстан</t>
  </si>
  <si>
    <t>92200108</t>
  </si>
  <si>
    <t>708</t>
  </si>
  <si>
    <t>Государственное бюджетное общеобразовательное учреждение "Нижнекамская школа-интернат для детей с ограниченными возможностями здровья"</t>
  </si>
  <si>
    <t>1651027156</t>
  </si>
  <si>
    <t>2648</t>
  </si>
  <si>
    <t>2649</t>
  </si>
  <si>
    <t>Страхование</t>
  </si>
  <si>
    <t>Приобретение продукты питания в том числе молочная продукция</t>
  </si>
  <si>
    <t>ГСМ</t>
  </si>
  <si>
    <t xml:space="preserve"> Установка и монтаж локальных вычислительных сетей, систем охранной и пожарной сигнализации, видеонаблюдения, контроля доступа</t>
  </si>
  <si>
    <t>Приобретение мягкого инвентаря</t>
  </si>
  <si>
    <t>М.С.Дубинкина</t>
  </si>
  <si>
    <t>8(8555)41-51-42</t>
  </si>
  <si>
    <t>922Ш4644</t>
  </si>
  <si>
    <t>Приобретение ОС</t>
  </si>
  <si>
    <t>Приобретение стройматериалов</t>
  </si>
  <si>
    <t>Приобретение новогодних подарков</t>
  </si>
  <si>
    <t>Приобретение продукты питания за средств ФК</t>
  </si>
  <si>
    <t>классное руководство с ФБ</t>
  </si>
  <si>
    <t xml:space="preserve">
на выплаты по оплате труда</t>
  </si>
  <si>
    <t>Исполняющий обязанности директора</t>
  </si>
  <si>
    <t>Н.М.Петрова</t>
  </si>
  <si>
    <t>31.12.2020г.</t>
  </si>
  <si>
    <t>31</t>
  </si>
  <si>
    <t>декабря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</si>
</sst>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Arial Cyr"/>
      <family val="0"/>
    </font>
    <font>
      <b/>
      <i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9"/>
      <color rgb="FF000000"/>
      <name val="Times New Roman"/>
      <family val="1"/>
    </font>
    <font>
      <b/>
      <i/>
      <sz val="8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9"/>
      <color rgb="FFFF0000"/>
      <name val="Arial Cyr"/>
      <family val="0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53" fillId="0" borderId="0" xfId="0" applyNumberFormat="1" applyFont="1" applyBorder="1" applyAlignment="1">
      <alignment horizontal="left"/>
    </xf>
    <xf numFmtId="0" fontId="54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55" fillId="0" borderId="10" xfId="0" applyNumberFormat="1" applyFont="1" applyBorder="1" applyAlignment="1">
      <alignment horizontal="center" vertical="top"/>
    </xf>
    <xf numFmtId="4" fontId="56" fillId="0" borderId="0" xfId="0" applyNumberFormat="1" applyFont="1" applyBorder="1" applyAlignment="1">
      <alignment horizontal="right" vertical="center"/>
    </xf>
    <xf numFmtId="4" fontId="55" fillId="0" borderId="0" xfId="0" applyNumberFormat="1" applyFont="1" applyBorder="1" applyAlignment="1">
      <alignment horizontal="right" vertical="center"/>
    </xf>
    <xf numFmtId="49" fontId="56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" fontId="56" fillId="0" borderId="11" xfId="0" applyNumberFormat="1" applyFont="1" applyBorder="1" applyAlignment="1">
      <alignment horizontal="right" vertical="center"/>
    </xf>
    <xf numFmtId="4" fontId="55" fillId="0" borderId="12" xfId="0" applyNumberFormat="1" applyFont="1" applyBorder="1" applyAlignment="1">
      <alignment horizontal="right" vertical="center"/>
    </xf>
    <xf numFmtId="4" fontId="55" fillId="0" borderId="13" xfId="0" applyNumberFormat="1" applyFont="1" applyBorder="1" applyAlignment="1">
      <alignment horizontal="right" vertical="center"/>
    </xf>
    <xf numFmtId="4" fontId="56" fillId="0" borderId="14" xfId="0" applyNumberFormat="1" applyFont="1" applyBorder="1" applyAlignment="1">
      <alignment horizontal="right" vertical="center"/>
    </xf>
    <xf numFmtId="4" fontId="55" fillId="0" borderId="15" xfId="0" applyNumberFormat="1" applyFont="1" applyBorder="1" applyAlignment="1">
      <alignment horizontal="right" vertical="center"/>
    </xf>
    <xf numFmtId="4" fontId="55" fillId="0" borderId="16" xfId="0" applyNumberFormat="1" applyFont="1" applyBorder="1" applyAlignment="1">
      <alignment horizontal="right" vertical="center"/>
    </xf>
    <xf numFmtId="49" fontId="5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" fontId="56" fillId="0" borderId="17" xfId="0" applyNumberFormat="1" applyFont="1" applyBorder="1" applyAlignment="1">
      <alignment horizontal="right" vertical="center"/>
    </xf>
    <xf numFmtId="4" fontId="55" fillId="0" borderId="18" xfId="0" applyNumberFormat="1" applyFont="1" applyBorder="1" applyAlignment="1">
      <alignment horizontal="right" vertical="center"/>
    </xf>
    <xf numFmtId="4" fontId="55" fillId="0" borderId="19" xfId="0" applyNumberFormat="1" applyFont="1" applyBorder="1" applyAlignment="1">
      <alignment horizontal="right" vertical="center"/>
    </xf>
    <xf numFmtId="0" fontId="54" fillId="0" borderId="17" xfId="0" applyNumberFormat="1" applyFont="1" applyBorder="1" applyAlignment="1">
      <alignment horizontal="center"/>
    </xf>
    <xf numFmtId="0" fontId="57" fillId="0" borderId="18" xfId="0" applyNumberFormat="1" applyFont="1" applyBorder="1" applyAlignment="1">
      <alignment horizontal="center"/>
    </xf>
    <xf numFmtId="0" fontId="57" fillId="0" borderId="2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4" fontId="56" fillId="0" borderId="10" xfId="0" applyNumberFormat="1" applyFont="1" applyBorder="1" applyAlignment="1">
      <alignment horizontal="right" vertical="center"/>
    </xf>
    <xf numFmtId="4" fontId="56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2"/>
    </xf>
    <xf numFmtId="0" fontId="1" fillId="0" borderId="12" xfId="0" applyNumberFormat="1" applyFont="1" applyBorder="1" applyAlignment="1">
      <alignment horizontal="left" indent="2"/>
    </xf>
    <xf numFmtId="0" fontId="1" fillId="0" borderId="21" xfId="0" applyNumberFormat="1" applyFont="1" applyBorder="1" applyAlignment="1">
      <alignment horizontal="left" indent="2"/>
    </xf>
    <xf numFmtId="49" fontId="1" fillId="0" borderId="2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56" fillId="0" borderId="17" xfId="0" applyNumberFormat="1" applyFont="1" applyBorder="1" applyAlignment="1">
      <alignment horizontal="center" vertical="top"/>
    </xf>
    <xf numFmtId="0" fontId="55" fillId="0" borderId="18" xfId="0" applyNumberFormat="1" applyFont="1" applyBorder="1" applyAlignment="1">
      <alignment horizontal="center" vertical="top"/>
    </xf>
    <xf numFmtId="0" fontId="55" fillId="0" borderId="19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56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56" fillId="0" borderId="11" xfId="0" applyNumberFormat="1" applyFont="1" applyBorder="1" applyAlignment="1">
      <alignment horizontal="center" vertical="top"/>
    </xf>
    <xf numFmtId="0" fontId="55" fillId="0" borderId="12" xfId="0" applyNumberFormat="1" applyFont="1" applyBorder="1" applyAlignment="1">
      <alignment horizontal="center" vertical="top"/>
    </xf>
    <xf numFmtId="0" fontId="55" fillId="0" borderId="13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" fontId="53" fillId="0" borderId="11" xfId="0" applyNumberFormat="1" applyFont="1" applyBorder="1" applyAlignment="1">
      <alignment horizontal="center"/>
    </xf>
    <xf numFmtId="4" fontId="58" fillId="0" borderId="12" xfId="0" applyNumberFormat="1" applyFont="1" applyBorder="1" applyAlignment="1">
      <alignment horizontal="center"/>
    </xf>
    <xf numFmtId="4" fontId="58" fillId="0" borderId="2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4"/>
    </xf>
    <xf numFmtId="0" fontId="1" fillId="0" borderId="12" xfId="0" applyNumberFormat="1" applyFont="1" applyBorder="1" applyAlignment="1">
      <alignment horizontal="left" indent="4"/>
    </xf>
    <xf numFmtId="0" fontId="1" fillId="0" borderId="21" xfId="0" applyNumberFormat="1" applyFont="1" applyBorder="1" applyAlignment="1">
      <alignment horizontal="left" indent="4"/>
    </xf>
    <xf numFmtId="4" fontId="55" fillId="0" borderId="10" xfId="0" applyNumberFormat="1" applyFont="1" applyBorder="1" applyAlignment="1">
      <alignment horizontal="right" vertical="center"/>
    </xf>
    <xf numFmtId="4" fontId="53" fillId="0" borderId="10" xfId="0" applyNumberFormat="1" applyFont="1" applyBorder="1" applyAlignment="1">
      <alignment horizontal="center"/>
    </xf>
    <xf numFmtId="4" fontId="58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56" fillId="0" borderId="10" xfId="0" applyNumberFormat="1" applyFont="1" applyBorder="1" applyAlignment="1">
      <alignment horizontal="center" vertical="top"/>
    </xf>
    <xf numFmtId="0" fontId="55" fillId="0" borderId="10" xfId="0" applyNumberFormat="1" applyFont="1" applyBorder="1" applyAlignment="1">
      <alignment horizontal="center" vertical="top"/>
    </xf>
    <xf numFmtId="0" fontId="56" fillId="0" borderId="10" xfId="0" applyNumberFormat="1" applyFont="1" applyBorder="1" applyAlignment="1">
      <alignment/>
    </xf>
    <xf numFmtId="0" fontId="59" fillId="0" borderId="10" xfId="0" applyFont="1" applyBorder="1" applyAlignment="1">
      <alignment/>
    </xf>
    <xf numFmtId="0" fontId="56" fillId="0" borderId="24" xfId="0" applyNumberFormat="1" applyFont="1" applyBorder="1" applyAlignment="1">
      <alignment horizontal="center" vertical="top"/>
    </xf>
    <xf numFmtId="0" fontId="55" fillId="0" borderId="25" xfId="0" applyNumberFormat="1" applyFont="1" applyBorder="1" applyAlignment="1">
      <alignment horizontal="center" vertical="top"/>
    </xf>
    <xf numFmtId="0" fontId="55" fillId="0" borderId="26" xfId="0" applyNumberFormat="1" applyFont="1" applyBorder="1" applyAlignment="1">
      <alignment horizontal="center" vertical="top"/>
    </xf>
    <xf numFmtId="0" fontId="55" fillId="0" borderId="10" xfId="0" applyNumberFormat="1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1" fillId="0" borderId="24" xfId="0" applyNumberFormat="1" applyFont="1" applyBorder="1" applyAlignment="1">
      <alignment horizontal="left" indent="4"/>
    </xf>
    <xf numFmtId="0" fontId="1" fillId="0" borderId="25" xfId="0" applyNumberFormat="1" applyFont="1" applyBorder="1" applyAlignment="1">
      <alignment horizontal="left" indent="4"/>
    </xf>
    <xf numFmtId="0" fontId="1" fillId="0" borderId="27" xfId="0" applyNumberFormat="1" applyFont="1" applyBorder="1" applyAlignment="1">
      <alignment horizontal="left" indent="4"/>
    </xf>
    <xf numFmtId="0" fontId="56" fillId="0" borderId="10" xfId="0" applyNumberFormat="1" applyFont="1" applyBorder="1" applyAlignment="1">
      <alignment horizontal="left" vertical="top" wrapText="1"/>
    </xf>
    <xf numFmtId="0" fontId="55" fillId="0" borderId="10" xfId="0" applyNumberFormat="1" applyFont="1" applyBorder="1" applyAlignment="1">
      <alignment horizontal="left" vertical="top"/>
    </xf>
    <xf numFmtId="4" fontId="56" fillId="0" borderId="24" xfId="0" applyNumberFormat="1" applyFont="1" applyBorder="1" applyAlignment="1">
      <alignment horizontal="right" vertical="center"/>
    </xf>
    <xf numFmtId="4" fontId="55" fillId="0" borderId="25" xfId="0" applyNumberFormat="1" applyFont="1" applyBorder="1" applyAlignment="1">
      <alignment horizontal="right" vertical="center"/>
    </xf>
    <xf numFmtId="4" fontId="55" fillId="0" borderId="26" xfId="0" applyNumberFormat="1" applyFont="1" applyBorder="1" applyAlignment="1">
      <alignment horizontal="right" vertical="center"/>
    </xf>
    <xf numFmtId="4" fontId="53" fillId="0" borderId="28" xfId="0" applyNumberFormat="1" applyFont="1" applyBorder="1" applyAlignment="1">
      <alignment horizontal="center"/>
    </xf>
    <xf numFmtId="4" fontId="58" fillId="0" borderId="29" xfId="0" applyNumberFormat="1" applyFont="1" applyBorder="1" applyAlignment="1">
      <alignment horizontal="center"/>
    </xf>
    <xf numFmtId="4" fontId="58" fillId="0" borderId="30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 wrapText="1" indent="3"/>
    </xf>
    <xf numFmtId="0" fontId="1" fillId="0" borderId="29" xfId="0" applyNumberFormat="1" applyFont="1" applyBorder="1" applyAlignment="1">
      <alignment horizontal="left" indent="3"/>
    </xf>
    <xf numFmtId="0" fontId="1" fillId="0" borderId="30" xfId="0" applyNumberFormat="1" applyFont="1" applyBorder="1" applyAlignment="1">
      <alignment horizontal="left" indent="3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56" fillId="0" borderId="28" xfId="0" applyNumberFormat="1" applyFont="1" applyBorder="1" applyAlignment="1">
      <alignment horizontal="center" vertical="top"/>
    </xf>
    <xf numFmtId="0" fontId="55" fillId="0" borderId="29" xfId="0" applyNumberFormat="1" applyFont="1" applyBorder="1" applyAlignment="1">
      <alignment horizontal="center" vertical="top"/>
    </xf>
    <xf numFmtId="0" fontId="55" fillId="0" borderId="32" xfId="0" applyNumberFormat="1" applyFont="1" applyBorder="1" applyAlignment="1">
      <alignment horizontal="center" vertical="top"/>
    </xf>
    <xf numFmtId="4" fontId="53" fillId="0" borderId="14" xfId="0" applyNumberFormat="1" applyFont="1" applyBorder="1" applyAlignment="1">
      <alignment horizontal="center"/>
    </xf>
    <xf numFmtId="4" fontId="58" fillId="0" borderId="15" xfId="0" applyNumberFormat="1" applyFont="1" applyBorder="1" applyAlignment="1">
      <alignment horizontal="center"/>
    </xf>
    <xf numFmtId="4" fontId="58" fillId="0" borderId="3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3"/>
    </xf>
    <xf numFmtId="0" fontId="1" fillId="0" borderId="12" xfId="0" applyNumberFormat="1" applyFont="1" applyBorder="1" applyAlignment="1">
      <alignment horizontal="left" indent="3"/>
    </xf>
    <xf numFmtId="0" fontId="1" fillId="0" borderId="21" xfId="0" applyNumberFormat="1" applyFont="1" applyBorder="1" applyAlignment="1">
      <alignment horizontal="left" indent="3"/>
    </xf>
    <xf numFmtId="49" fontId="1" fillId="0" borderId="3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6" fillId="0" borderId="14" xfId="0" applyNumberFormat="1" applyFont="1" applyBorder="1" applyAlignment="1">
      <alignment horizontal="center" vertical="top"/>
    </xf>
    <xf numFmtId="0" fontId="55" fillId="0" borderId="15" xfId="0" applyNumberFormat="1" applyFont="1" applyBorder="1" applyAlignment="1">
      <alignment horizontal="center" vertical="top"/>
    </xf>
    <xf numFmtId="0" fontId="55" fillId="0" borderId="16" xfId="0" applyNumberFormat="1" applyFont="1" applyBorder="1" applyAlignment="1">
      <alignment horizontal="center" vertical="top"/>
    </xf>
    <xf numFmtId="4" fontId="53" fillId="0" borderId="24" xfId="0" applyNumberFormat="1" applyFont="1" applyBorder="1" applyAlignment="1">
      <alignment horizontal="center"/>
    </xf>
    <xf numFmtId="4" fontId="58" fillId="0" borderId="25" xfId="0" applyNumberFormat="1" applyFont="1" applyBorder="1" applyAlignment="1">
      <alignment horizontal="center"/>
    </xf>
    <xf numFmtId="4" fontId="58" fillId="0" borderId="27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1"/>
    </xf>
    <xf numFmtId="0" fontId="1" fillId="0" borderId="12" xfId="0" applyNumberFormat="1" applyFont="1" applyBorder="1" applyAlignment="1">
      <alignment horizontal="left" indent="1"/>
    </xf>
    <xf numFmtId="0" fontId="1" fillId="0" borderId="21" xfId="0" applyNumberFormat="1" applyFont="1" applyBorder="1" applyAlignment="1">
      <alignment horizontal="left" indent="1"/>
    </xf>
    <xf numFmtId="0" fontId="56" fillId="0" borderId="11" xfId="0" applyNumberFormat="1" applyFont="1" applyBorder="1" applyAlignment="1">
      <alignment horizontal="center"/>
    </xf>
    <xf numFmtId="0" fontId="55" fillId="0" borderId="12" xfId="0" applyNumberFormat="1" applyFont="1" applyBorder="1" applyAlignment="1">
      <alignment horizontal="center"/>
    </xf>
    <xf numFmtId="0" fontId="55" fillId="0" borderId="13" xfId="0" applyNumberFormat="1" applyFont="1" applyBorder="1" applyAlignment="1">
      <alignment horizontal="center"/>
    </xf>
    <xf numFmtId="0" fontId="54" fillId="0" borderId="11" xfId="0" applyNumberFormat="1" applyFont="1" applyBorder="1" applyAlignment="1">
      <alignment horizontal="center"/>
    </xf>
    <xf numFmtId="0" fontId="57" fillId="0" borderId="12" xfId="0" applyNumberFormat="1" applyFont="1" applyBorder="1" applyAlignment="1">
      <alignment horizontal="center"/>
    </xf>
    <xf numFmtId="0" fontId="57" fillId="0" borderId="21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 wrapText="1" indent="4"/>
    </xf>
    <xf numFmtId="0" fontId="1" fillId="0" borderId="29" xfId="0" applyNumberFormat="1" applyFont="1" applyBorder="1" applyAlignment="1">
      <alignment horizontal="left" indent="4"/>
    </xf>
    <xf numFmtId="0" fontId="1" fillId="0" borderId="30" xfId="0" applyNumberFormat="1" applyFont="1" applyBorder="1" applyAlignment="1">
      <alignment horizontal="left" indent="4"/>
    </xf>
    <xf numFmtId="4" fontId="56" fillId="0" borderId="12" xfId="0" applyNumberFormat="1" applyFont="1" applyBorder="1" applyAlignment="1">
      <alignment horizontal="right" vertical="center"/>
    </xf>
    <xf numFmtId="4" fontId="56" fillId="0" borderId="13" xfId="0" applyNumberFormat="1" applyFont="1" applyBorder="1" applyAlignment="1">
      <alignment horizontal="right" vertical="center"/>
    </xf>
    <xf numFmtId="0" fontId="56" fillId="0" borderId="11" xfId="0" applyNumberFormat="1" applyFont="1" applyBorder="1" applyAlignment="1">
      <alignment horizontal="center" vertical="center"/>
    </xf>
    <xf numFmtId="0" fontId="55" fillId="0" borderId="12" xfId="0" applyNumberFormat="1" applyFont="1" applyBorder="1" applyAlignment="1">
      <alignment horizontal="center" vertical="center"/>
    </xf>
    <xf numFmtId="0" fontId="55" fillId="0" borderId="13" xfId="0" applyNumberFormat="1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/>
    </xf>
    <xf numFmtId="49" fontId="57" fillId="0" borderId="12" xfId="0" applyNumberFormat="1" applyFont="1" applyBorder="1" applyAlignment="1">
      <alignment horizontal="center"/>
    </xf>
    <xf numFmtId="49" fontId="57" fillId="0" borderId="13" xfId="0" applyNumberFormat="1" applyFont="1" applyBorder="1" applyAlignment="1">
      <alignment horizontal="center"/>
    </xf>
    <xf numFmtId="4" fontId="60" fillId="0" borderId="11" xfId="0" applyNumberFormat="1" applyFont="1" applyBorder="1" applyAlignment="1">
      <alignment horizontal="right" vertical="center"/>
    </xf>
    <xf numFmtId="4" fontId="56" fillId="0" borderId="11" xfId="0" applyNumberFormat="1" applyFont="1" applyBorder="1" applyAlignment="1">
      <alignment horizontal="center"/>
    </xf>
    <xf numFmtId="4" fontId="55" fillId="0" borderId="12" xfId="0" applyNumberFormat="1" applyFont="1" applyBorder="1" applyAlignment="1">
      <alignment horizontal="center"/>
    </xf>
    <xf numFmtId="4" fontId="55" fillId="0" borderId="21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 wrapText="1" indent="1"/>
    </xf>
    <xf numFmtId="0" fontId="1" fillId="0" borderId="29" xfId="0" applyNumberFormat="1" applyFont="1" applyBorder="1" applyAlignment="1">
      <alignment horizontal="left" indent="1"/>
    </xf>
    <xf numFmtId="0" fontId="1" fillId="0" borderId="30" xfId="0" applyNumberFormat="1" applyFont="1" applyBorder="1" applyAlignment="1">
      <alignment horizontal="left" indent="1"/>
    </xf>
    <xf numFmtId="4" fontId="55" fillId="0" borderId="28" xfId="0" applyNumberFormat="1" applyFont="1" applyBorder="1" applyAlignment="1">
      <alignment horizontal="right" vertical="center"/>
    </xf>
    <xf numFmtId="4" fontId="55" fillId="0" borderId="29" xfId="0" applyNumberFormat="1" applyFont="1" applyBorder="1" applyAlignment="1">
      <alignment horizontal="right" vertical="center"/>
    </xf>
    <xf numFmtId="4" fontId="55" fillId="0" borderId="32" xfId="0" applyNumberFormat="1" applyFont="1" applyBorder="1" applyAlignment="1">
      <alignment horizontal="right" vertical="center"/>
    </xf>
    <xf numFmtId="4" fontId="56" fillId="0" borderId="24" xfId="0" applyNumberFormat="1" applyFont="1" applyBorder="1" applyAlignment="1">
      <alignment horizontal="center"/>
    </xf>
    <xf numFmtId="4" fontId="55" fillId="0" borderId="25" xfId="0" applyNumberFormat="1" applyFont="1" applyBorder="1" applyAlignment="1">
      <alignment horizontal="center"/>
    </xf>
    <xf numFmtId="4" fontId="55" fillId="0" borderId="27" xfId="0" applyNumberFormat="1" applyFont="1" applyBorder="1" applyAlignment="1">
      <alignment horizontal="center"/>
    </xf>
    <xf numFmtId="4" fontId="55" fillId="0" borderId="28" xfId="0" applyNumberFormat="1" applyFont="1" applyBorder="1" applyAlignment="1">
      <alignment horizontal="center"/>
    </xf>
    <xf numFmtId="4" fontId="55" fillId="0" borderId="29" xfId="0" applyNumberFormat="1" applyFont="1" applyBorder="1" applyAlignment="1">
      <alignment horizontal="center"/>
    </xf>
    <xf numFmtId="4" fontId="55" fillId="0" borderId="3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indent="3"/>
    </xf>
    <xf numFmtId="0" fontId="1" fillId="0" borderId="25" xfId="0" applyNumberFormat="1" applyFont="1" applyBorder="1" applyAlignment="1">
      <alignment horizontal="left" indent="3"/>
    </xf>
    <xf numFmtId="0" fontId="1" fillId="0" borderId="27" xfId="0" applyNumberFormat="1" applyFont="1" applyBorder="1" applyAlignment="1">
      <alignment horizontal="left" indent="3"/>
    </xf>
    <xf numFmtId="0" fontId="55" fillId="0" borderId="28" xfId="0" applyNumberFormat="1" applyFont="1" applyBorder="1" applyAlignment="1">
      <alignment horizontal="center" vertical="top"/>
    </xf>
    <xf numFmtId="0" fontId="1" fillId="0" borderId="28" xfId="0" applyNumberFormat="1" applyFont="1" applyBorder="1" applyAlignment="1">
      <alignment horizontal="left" indent="3"/>
    </xf>
    <xf numFmtId="0" fontId="1" fillId="0" borderId="28" xfId="0" applyNumberFormat="1" applyFont="1" applyFill="1" applyBorder="1" applyAlignment="1">
      <alignment horizontal="left" wrapText="1" indent="3"/>
    </xf>
    <xf numFmtId="0" fontId="1" fillId="0" borderId="29" xfId="0" applyNumberFormat="1" applyFont="1" applyFill="1" applyBorder="1" applyAlignment="1">
      <alignment horizontal="left" wrapText="1" indent="3"/>
    </xf>
    <xf numFmtId="0" fontId="1" fillId="0" borderId="30" xfId="0" applyNumberFormat="1" applyFont="1" applyFill="1" applyBorder="1" applyAlignment="1">
      <alignment horizontal="left" wrapText="1" indent="3"/>
    </xf>
    <xf numFmtId="0" fontId="1" fillId="0" borderId="29" xfId="0" applyNumberFormat="1" applyFont="1" applyFill="1" applyBorder="1" applyAlignment="1">
      <alignment horizontal="left" indent="3"/>
    </xf>
    <xf numFmtId="0" fontId="1" fillId="0" borderId="30" xfId="0" applyNumberFormat="1" applyFont="1" applyFill="1" applyBorder="1" applyAlignment="1">
      <alignment horizontal="left" indent="3"/>
    </xf>
    <xf numFmtId="0" fontId="1" fillId="0" borderId="24" xfId="0" applyNumberFormat="1" applyFont="1" applyFill="1" applyBorder="1" applyAlignment="1">
      <alignment horizontal="left" indent="3"/>
    </xf>
    <xf numFmtId="0" fontId="1" fillId="0" borderId="25" xfId="0" applyNumberFormat="1" applyFont="1" applyFill="1" applyBorder="1" applyAlignment="1">
      <alignment horizontal="left" indent="3"/>
    </xf>
    <xf numFmtId="0" fontId="1" fillId="0" borderId="27" xfId="0" applyNumberFormat="1" applyFont="1" applyFill="1" applyBorder="1" applyAlignment="1">
      <alignment horizontal="left" indent="3"/>
    </xf>
    <xf numFmtId="0" fontId="1" fillId="0" borderId="28" xfId="0" applyNumberFormat="1" applyFont="1" applyFill="1" applyBorder="1" applyAlignment="1">
      <alignment horizontal="left" indent="3"/>
    </xf>
    <xf numFmtId="0" fontId="1" fillId="0" borderId="28" xfId="0" applyNumberFormat="1" applyFont="1" applyFill="1" applyBorder="1" applyAlignment="1">
      <alignment horizontal="left" wrapText="1" indent="1"/>
    </xf>
    <xf numFmtId="0" fontId="1" fillId="0" borderId="29" xfId="0" applyNumberFormat="1" applyFont="1" applyFill="1" applyBorder="1" applyAlignment="1">
      <alignment horizontal="left" indent="1"/>
    </xf>
    <xf numFmtId="0" fontId="1" fillId="0" borderId="30" xfId="0" applyNumberFormat="1" applyFont="1" applyFill="1" applyBorder="1" applyAlignment="1">
      <alignment horizontal="left" indent="1"/>
    </xf>
    <xf numFmtId="0" fontId="1" fillId="0" borderId="24" xfId="0" applyNumberFormat="1" applyFont="1" applyFill="1" applyBorder="1" applyAlignment="1">
      <alignment horizontal="left" indent="2"/>
    </xf>
    <xf numFmtId="0" fontId="1" fillId="0" borderId="25" xfId="0" applyNumberFormat="1" applyFont="1" applyFill="1" applyBorder="1" applyAlignment="1">
      <alignment horizontal="left" indent="2"/>
    </xf>
    <xf numFmtId="0" fontId="1" fillId="0" borderId="27" xfId="0" applyNumberFormat="1" applyFont="1" applyFill="1" applyBorder="1" applyAlignment="1">
      <alignment horizontal="left" indent="2"/>
    </xf>
    <xf numFmtId="0" fontId="1" fillId="0" borderId="28" xfId="0" applyNumberFormat="1" applyFont="1" applyFill="1" applyBorder="1" applyAlignment="1">
      <alignment horizontal="left" indent="2"/>
    </xf>
    <xf numFmtId="0" fontId="1" fillId="0" borderId="29" xfId="0" applyNumberFormat="1" applyFont="1" applyFill="1" applyBorder="1" applyAlignment="1">
      <alignment horizontal="left" indent="2"/>
    </xf>
    <xf numFmtId="0" fontId="1" fillId="0" borderId="30" xfId="0" applyNumberFormat="1" applyFont="1" applyFill="1" applyBorder="1" applyAlignment="1">
      <alignment horizontal="left" indent="2"/>
    </xf>
    <xf numFmtId="0" fontId="1" fillId="0" borderId="11" xfId="0" applyNumberFormat="1" applyFont="1" applyFill="1" applyBorder="1" applyAlignment="1">
      <alignment horizontal="left" wrapText="1" indent="3"/>
    </xf>
    <xf numFmtId="0" fontId="1" fillId="0" borderId="12" xfId="0" applyNumberFormat="1" applyFont="1" applyFill="1" applyBorder="1" applyAlignment="1">
      <alignment horizontal="left" wrapText="1" indent="3"/>
    </xf>
    <xf numFmtId="0" fontId="1" fillId="0" borderId="21" xfId="0" applyNumberFormat="1" applyFont="1" applyFill="1" applyBorder="1" applyAlignment="1">
      <alignment horizontal="left" wrapText="1" indent="3"/>
    </xf>
    <xf numFmtId="0" fontId="56" fillId="0" borderId="14" xfId="0" applyNumberFormat="1" applyFont="1" applyBorder="1" applyAlignment="1">
      <alignment horizontal="center"/>
    </xf>
    <xf numFmtId="0" fontId="55" fillId="0" borderId="15" xfId="0" applyNumberFormat="1" applyFont="1" applyBorder="1" applyAlignment="1">
      <alignment horizontal="center"/>
    </xf>
    <xf numFmtId="0" fontId="55" fillId="0" borderId="16" xfId="0" applyNumberFormat="1" applyFont="1" applyBorder="1" applyAlignment="1">
      <alignment horizontal="center"/>
    </xf>
    <xf numFmtId="4" fontId="55" fillId="0" borderId="36" xfId="0" applyNumberFormat="1" applyFont="1" applyBorder="1" applyAlignment="1">
      <alignment horizontal="center"/>
    </xf>
    <xf numFmtId="4" fontId="55" fillId="0" borderId="37" xfId="0" applyNumberFormat="1" applyFont="1" applyBorder="1" applyAlignment="1">
      <alignment horizontal="center"/>
    </xf>
    <xf numFmtId="4" fontId="55" fillId="0" borderId="38" xfId="0" applyNumberFormat="1" applyFont="1" applyBorder="1" applyAlignment="1">
      <alignment horizontal="center"/>
    </xf>
    <xf numFmtId="4" fontId="56" fillId="0" borderId="14" xfId="0" applyNumberFormat="1" applyFont="1" applyBorder="1" applyAlignment="1">
      <alignment horizontal="center"/>
    </xf>
    <xf numFmtId="4" fontId="55" fillId="0" borderId="15" xfId="0" applyNumberFormat="1" applyFont="1" applyBorder="1" applyAlignment="1">
      <alignment horizontal="center"/>
    </xf>
    <xf numFmtId="4" fontId="55" fillId="0" borderId="3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indent="2"/>
    </xf>
    <xf numFmtId="0" fontId="1" fillId="0" borderId="25" xfId="0" applyNumberFormat="1" applyFont="1" applyBorder="1" applyAlignment="1">
      <alignment horizontal="left" indent="2"/>
    </xf>
    <xf numFmtId="0" fontId="1" fillId="0" borderId="28" xfId="0" applyNumberFormat="1" applyFont="1" applyBorder="1" applyAlignment="1">
      <alignment horizontal="left" indent="2"/>
    </xf>
    <xf numFmtId="0" fontId="1" fillId="0" borderId="29" xfId="0" applyNumberFormat="1" applyFont="1" applyBorder="1" applyAlignment="1">
      <alignment horizontal="left" indent="2"/>
    </xf>
    <xf numFmtId="0" fontId="1" fillId="0" borderId="30" xfId="0" applyNumberFormat="1" applyFont="1" applyBorder="1" applyAlignment="1">
      <alignment horizontal="left" indent="2"/>
    </xf>
    <xf numFmtId="49" fontId="1" fillId="0" borderId="3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55" fillId="0" borderId="36" xfId="0" applyNumberFormat="1" applyFont="1" applyBorder="1" applyAlignment="1">
      <alignment horizontal="center" vertical="top"/>
    </xf>
    <xf numFmtId="0" fontId="55" fillId="0" borderId="37" xfId="0" applyNumberFormat="1" applyFont="1" applyBorder="1" applyAlignment="1">
      <alignment horizontal="center" vertical="top"/>
    </xf>
    <xf numFmtId="0" fontId="55" fillId="0" borderId="40" xfId="0" applyNumberFormat="1" applyFont="1" applyBorder="1" applyAlignment="1">
      <alignment horizontal="center" vertical="top"/>
    </xf>
    <xf numFmtId="4" fontId="56" fillId="0" borderId="11" xfId="0" applyNumberFormat="1" applyFont="1" applyBorder="1" applyAlignment="1">
      <alignment horizontal="center" vertical="center"/>
    </xf>
    <xf numFmtId="4" fontId="55" fillId="0" borderId="12" xfId="0" applyNumberFormat="1" applyFont="1" applyBorder="1" applyAlignment="1">
      <alignment horizontal="center" vertical="center"/>
    </xf>
    <xf numFmtId="4" fontId="55" fillId="0" borderId="13" xfId="0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center" vertical="center"/>
    </xf>
    <xf numFmtId="4" fontId="55" fillId="0" borderId="25" xfId="0" applyNumberFormat="1" applyFont="1" applyBorder="1" applyAlignment="1">
      <alignment horizontal="center" vertical="center"/>
    </xf>
    <xf numFmtId="4" fontId="55" fillId="0" borderId="26" xfId="0" applyNumberFormat="1" applyFont="1" applyBorder="1" applyAlignment="1">
      <alignment horizontal="center" vertical="center"/>
    </xf>
    <xf numFmtId="4" fontId="55" fillId="0" borderId="36" xfId="0" applyNumberFormat="1" applyFont="1" applyBorder="1" applyAlignment="1">
      <alignment horizontal="center" vertical="center"/>
    </xf>
    <xf numFmtId="4" fontId="55" fillId="0" borderId="37" xfId="0" applyNumberFormat="1" applyFont="1" applyBorder="1" applyAlignment="1">
      <alignment horizontal="center" vertical="center"/>
    </xf>
    <xf numFmtId="4" fontId="55" fillId="0" borderId="40" xfId="0" applyNumberFormat="1" applyFont="1" applyBorder="1" applyAlignment="1">
      <alignment horizontal="center" vertical="center"/>
    </xf>
    <xf numFmtId="4" fontId="55" fillId="0" borderId="36" xfId="0" applyNumberFormat="1" applyFont="1" applyBorder="1" applyAlignment="1">
      <alignment horizontal="right" vertical="center"/>
    </xf>
    <xf numFmtId="4" fontId="55" fillId="0" borderId="37" xfId="0" applyNumberFormat="1" applyFont="1" applyBorder="1" applyAlignment="1">
      <alignment horizontal="right" vertical="center"/>
    </xf>
    <xf numFmtId="4" fontId="55" fillId="0" borderId="40" xfId="0" applyNumberFormat="1" applyFont="1" applyBorder="1" applyAlignment="1">
      <alignment horizontal="right" vertical="center"/>
    </xf>
    <xf numFmtId="49" fontId="54" fillId="0" borderId="23" xfId="0" applyNumberFormat="1" applyFont="1" applyBorder="1" applyAlignment="1">
      <alignment horizontal="center"/>
    </xf>
    <xf numFmtId="49" fontId="57" fillId="0" borderId="2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" fontId="60" fillId="0" borderId="14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56" fillId="0" borderId="29" xfId="0" applyNumberFormat="1" applyFont="1" applyBorder="1" applyAlignment="1">
      <alignment horizontal="left"/>
    </xf>
    <xf numFmtId="0" fontId="55" fillId="0" borderId="29" xfId="0" applyNumberFormat="1" applyFont="1" applyBorder="1" applyAlignment="1">
      <alignment horizontal="left"/>
    </xf>
    <xf numFmtId="0" fontId="53" fillId="0" borderId="29" xfId="0" applyNumberFormat="1" applyFont="1" applyBorder="1" applyAlignment="1">
      <alignment horizontal="left" wrapText="1"/>
    </xf>
    <xf numFmtId="0" fontId="58" fillId="0" borderId="29" xfId="0" applyNumberFormat="1" applyFont="1" applyBorder="1" applyAlignment="1">
      <alignment horizontal="left" wrapText="1"/>
    </xf>
    <xf numFmtId="49" fontId="54" fillId="0" borderId="23" xfId="0" applyNumberFormat="1" applyFont="1" applyFill="1" applyBorder="1" applyAlignment="1">
      <alignment horizontal="center"/>
    </xf>
    <xf numFmtId="49" fontId="57" fillId="0" borderId="12" xfId="0" applyNumberFormat="1" applyFont="1" applyFill="1" applyBorder="1" applyAlignment="1">
      <alignment horizontal="center"/>
    </xf>
    <xf numFmtId="49" fontId="57" fillId="0" borderId="21" xfId="0" applyNumberFormat="1" applyFont="1" applyFill="1" applyBorder="1" applyAlignment="1">
      <alignment horizontal="center"/>
    </xf>
    <xf numFmtId="49" fontId="54" fillId="0" borderId="34" xfId="0" applyNumberFormat="1" applyFont="1" applyBorder="1" applyAlignment="1">
      <alignment horizontal="center"/>
    </xf>
    <xf numFmtId="49" fontId="57" fillId="0" borderId="15" xfId="0" applyNumberFormat="1" applyFont="1" applyBorder="1" applyAlignment="1">
      <alignment horizontal="center"/>
    </xf>
    <xf numFmtId="49" fontId="57" fillId="0" borderId="33" xfId="0" applyNumberFormat="1" applyFont="1" applyBorder="1" applyAlignment="1">
      <alignment horizontal="center"/>
    </xf>
    <xf numFmtId="49" fontId="56" fillId="0" borderId="29" xfId="0" applyNumberFormat="1" applyFont="1" applyBorder="1" applyAlignment="1">
      <alignment horizontal="center"/>
    </xf>
    <xf numFmtId="49" fontId="55" fillId="0" borderId="29" xfId="0" applyNumberFormat="1" applyFont="1" applyBorder="1" applyAlignment="1">
      <alignment horizontal="center"/>
    </xf>
    <xf numFmtId="49" fontId="56" fillId="0" borderId="29" xfId="0" applyNumberFormat="1" applyFont="1" applyBorder="1" applyAlignment="1">
      <alignment horizontal="left"/>
    </xf>
    <xf numFmtId="49" fontId="55" fillId="0" borderId="29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60" fillId="0" borderId="29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6" fillId="0" borderId="29" xfId="0" applyNumberFormat="1" applyFont="1" applyBorder="1" applyAlignment="1">
      <alignment horizontal="center"/>
    </xf>
    <xf numFmtId="0" fontId="55" fillId="0" borderId="29" xfId="0" applyNumberFormat="1" applyFont="1" applyBorder="1" applyAlignment="1">
      <alignment horizontal="center"/>
    </xf>
    <xf numFmtId="0" fontId="56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49" fontId="1" fillId="0" borderId="24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1" fillId="0" borderId="24" xfId="0" applyNumberFormat="1" applyFont="1" applyBorder="1" applyAlignment="1">
      <alignment horizontal="right"/>
    </xf>
    <xf numFmtId="0" fontId="1" fillId="0" borderId="25" xfId="0" applyNumberFormat="1" applyFont="1" applyBorder="1" applyAlignment="1">
      <alignment horizontal="right"/>
    </xf>
    <xf numFmtId="49" fontId="56" fillId="0" borderId="12" xfId="0" applyNumberFormat="1" applyFont="1" applyFill="1" applyBorder="1" applyAlignment="1">
      <alignment horizontal="left"/>
    </xf>
    <xf numFmtId="49" fontId="55" fillId="0" borderId="12" xfId="0" applyNumberFormat="1" applyFont="1" applyFill="1" applyBorder="1" applyAlignment="1">
      <alignment horizontal="left"/>
    </xf>
    <xf numFmtId="0" fontId="1" fillId="0" borderId="25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0" fontId="1" fillId="0" borderId="28" xfId="0" applyNumberFormat="1" applyFont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49" fontId="56" fillId="0" borderId="12" xfId="0" applyNumberFormat="1" applyFont="1" applyBorder="1" applyAlignment="1">
      <alignment horizontal="left"/>
    </xf>
    <xf numFmtId="49" fontId="55" fillId="0" borderId="12" xfId="0" applyNumberFormat="1" applyFont="1" applyBorder="1" applyAlignment="1">
      <alignment horizontal="left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left"/>
    </xf>
    <xf numFmtId="4" fontId="55" fillId="0" borderId="10" xfId="0" applyNumberFormat="1" applyFont="1" applyBorder="1" applyAlignment="1">
      <alignment horizontal="left"/>
    </xf>
    <xf numFmtId="4" fontId="56" fillId="0" borderId="10" xfId="0" applyNumberFormat="1" applyFont="1" applyFill="1" applyBorder="1" applyAlignment="1">
      <alignment horizontal="left"/>
    </xf>
    <xf numFmtId="4" fontId="55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top"/>
    </xf>
    <xf numFmtId="0" fontId="56" fillId="0" borderId="10" xfId="0" applyNumberFormat="1" applyFont="1" applyBorder="1" applyAlignment="1">
      <alignment horizontal="left" wrapText="1"/>
    </xf>
    <xf numFmtId="4" fontId="56" fillId="0" borderId="0" xfId="0" applyNumberFormat="1" applyFont="1" applyBorder="1" applyAlignment="1">
      <alignment horizontal="right" vertical="center"/>
    </xf>
    <xf numFmtId="4" fontId="5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" fontId="55" fillId="0" borderId="26" xfId="0" applyNumberFormat="1" applyFont="1" applyBorder="1" applyAlignment="1">
      <alignment horizontal="center"/>
    </xf>
    <xf numFmtId="4" fontId="55" fillId="0" borderId="40" xfId="0" applyNumberFormat="1" applyFont="1" applyBorder="1" applyAlignment="1">
      <alignment horizontal="center"/>
    </xf>
    <xf numFmtId="49" fontId="54" fillId="0" borderId="29" xfId="0" applyNumberFormat="1" applyFont="1" applyBorder="1" applyAlignment="1">
      <alignment horizontal="center"/>
    </xf>
    <xf numFmtId="49" fontId="57" fillId="0" borderId="29" xfId="0" applyNumberFormat="1" applyFont="1" applyBorder="1" applyAlignment="1">
      <alignment horizontal="center"/>
    </xf>
    <xf numFmtId="0" fontId="54" fillId="0" borderId="29" xfId="0" applyNumberFormat="1" applyFont="1" applyBorder="1" applyAlignment="1">
      <alignment horizontal="center"/>
    </xf>
    <xf numFmtId="0" fontId="57" fillId="0" borderId="29" xfId="0" applyNumberFormat="1" applyFont="1" applyBorder="1" applyAlignment="1">
      <alignment horizontal="center"/>
    </xf>
    <xf numFmtId="4" fontId="56" fillId="0" borderId="28" xfId="0" applyNumberFormat="1" applyFont="1" applyBorder="1" applyAlignment="1">
      <alignment horizontal="center"/>
    </xf>
    <xf numFmtId="4" fontId="55" fillId="0" borderId="32" xfId="0" applyNumberFormat="1" applyFont="1" applyBorder="1" applyAlignment="1">
      <alignment horizontal="center"/>
    </xf>
    <xf numFmtId="49" fontId="54" fillId="0" borderId="29" xfId="0" applyNumberFormat="1" applyFont="1" applyBorder="1" applyAlignment="1">
      <alignment horizontal="left"/>
    </xf>
    <xf numFmtId="49" fontId="57" fillId="0" borderId="29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4"/>
    </xf>
    <xf numFmtId="4" fontId="56" fillId="0" borderId="25" xfId="0" applyNumberFormat="1" applyFont="1" applyBorder="1" applyAlignment="1">
      <alignment horizontal="center"/>
    </xf>
    <xf numFmtId="4" fontId="56" fillId="0" borderId="26" xfId="0" applyNumberFormat="1" applyFont="1" applyBorder="1" applyAlignment="1">
      <alignment horizontal="center"/>
    </xf>
    <xf numFmtId="49" fontId="56" fillId="0" borderId="41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0" fontId="56" fillId="0" borderId="28" xfId="0" applyNumberFormat="1" applyFont="1" applyBorder="1" applyAlignment="1">
      <alignment horizontal="left" wrapText="1" indent="4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1" fillId="0" borderId="43" xfId="0" applyNumberFormat="1" applyFont="1" applyBorder="1" applyAlignment="1">
      <alignment horizontal="center"/>
    </xf>
    <xf numFmtId="49" fontId="56" fillId="0" borderId="28" xfId="0" applyNumberFormat="1" applyFont="1" applyBorder="1" applyAlignment="1">
      <alignment horizontal="center"/>
    </xf>
    <xf numFmtId="4" fontId="56" fillId="0" borderId="41" xfId="0" applyNumberFormat="1" applyFont="1" applyBorder="1" applyAlignment="1">
      <alignment horizontal="center"/>
    </xf>
    <xf numFmtId="4" fontId="56" fillId="0" borderId="0" xfId="0" applyNumberFormat="1" applyFont="1" applyBorder="1" applyAlignment="1">
      <alignment horizontal="center"/>
    </xf>
    <xf numFmtId="4" fontId="55" fillId="0" borderId="0" xfId="0" applyNumberFormat="1" applyFont="1" applyBorder="1" applyAlignment="1">
      <alignment horizontal="center"/>
    </xf>
    <xf numFmtId="4" fontId="56" fillId="0" borderId="12" xfId="0" applyNumberFormat="1" applyFont="1" applyBorder="1" applyAlignment="1">
      <alignment horizontal="center"/>
    </xf>
    <xf numFmtId="4" fontId="56" fillId="0" borderId="13" xfId="0" applyNumberFormat="1" applyFont="1" applyBorder="1" applyAlignment="1">
      <alignment horizontal="center"/>
    </xf>
    <xf numFmtId="4" fontId="55" fillId="0" borderId="13" xfId="0" applyNumberFormat="1" applyFont="1" applyBorder="1" applyAlignment="1">
      <alignment horizontal="center"/>
    </xf>
    <xf numFmtId="4" fontId="55" fillId="0" borderId="16" xfId="0" applyNumberFormat="1" applyFont="1" applyBorder="1" applyAlignment="1">
      <alignment horizontal="center"/>
    </xf>
    <xf numFmtId="4" fontId="56" fillId="0" borderId="17" xfId="0" applyNumberFormat="1" applyFont="1" applyBorder="1" applyAlignment="1">
      <alignment horizontal="center"/>
    </xf>
    <xf numFmtId="4" fontId="55" fillId="0" borderId="18" xfId="0" applyNumberFormat="1" applyFont="1" applyBorder="1" applyAlignment="1">
      <alignment horizontal="center"/>
    </xf>
    <xf numFmtId="4" fontId="55" fillId="0" borderId="19" xfId="0" applyNumberFormat="1" applyFont="1" applyBorder="1" applyAlignment="1">
      <alignment horizontal="center"/>
    </xf>
    <xf numFmtId="4" fontId="55" fillId="0" borderId="2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" fontId="55" fillId="0" borderId="10" xfId="0" applyNumberFormat="1" applyFont="1" applyBorder="1" applyAlignment="1">
      <alignment horizontal="center"/>
    </xf>
    <xf numFmtId="4" fontId="55" fillId="0" borderId="42" xfId="0" applyNumberFormat="1" applyFont="1" applyBorder="1" applyAlignment="1">
      <alignment horizontal="center"/>
    </xf>
    <xf numFmtId="4" fontId="56" fillId="0" borderId="29" xfId="0" applyNumberFormat="1" applyFont="1" applyBorder="1" applyAlignment="1">
      <alignment horizontal="center"/>
    </xf>
    <xf numFmtId="4" fontId="56" fillId="0" borderId="3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4" fillId="0" borderId="0" xfId="0" applyNumberFormat="1" applyFont="1" applyBorder="1" applyAlignment="1">
      <alignment horizontal="center"/>
    </xf>
    <xf numFmtId="4" fontId="55" fillId="0" borderId="44" xfId="0" applyNumberFormat="1" applyFont="1" applyBorder="1" applyAlignment="1">
      <alignment horizontal="center"/>
    </xf>
    <xf numFmtId="0" fontId="56" fillId="0" borderId="41" xfId="0" applyNumberFormat="1" applyFont="1" applyBorder="1" applyAlignment="1">
      <alignment horizontal="center" wrapText="1"/>
    </xf>
    <xf numFmtId="0" fontId="55" fillId="0" borderId="0" xfId="0" applyNumberFormat="1" applyFont="1" applyBorder="1" applyAlignment="1">
      <alignment horizontal="center" wrapText="1"/>
    </xf>
    <xf numFmtId="0" fontId="55" fillId="0" borderId="44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119"/>
  <sheetViews>
    <sheetView tabSelected="1" view="pageBreakPreview" zoomScaleSheetLayoutView="100" workbookViewId="0" topLeftCell="A25">
      <selection activeCell="ES39" sqref="ES39:FE40"/>
    </sheetView>
  </sheetViews>
  <sheetFormatPr defaultColWidth="0.875" defaultRowHeight="12.75"/>
  <cols>
    <col min="1" max="9" width="0.875" style="1" customWidth="1"/>
    <col min="10" max="10" width="3.125" style="1" customWidth="1"/>
    <col min="11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21" width="0.875" style="1" customWidth="1"/>
    <col min="122" max="122" width="4.625" style="1" customWidth="1"/>
    <col min="123" max="158" width="0.875" style="1" customWidth="1"/>
    <col min="159" max="160" width="0.875" style="1" hidden="1" customWidth="1"/>
    <col min="161" max="174" width="0.875" style="1" customWidth="1"/>
    <col min="175" max="175" width="8.375" style="1" bestFit="1" customWidth="1"/>
    <col min="176" max="178" width="0.875" style="1" customWidth="1"/>
    <col min="179" max="179" width="10.625" style="1" bestFit="1" customWidth="1"/>
    <col min="180" max="180" width="0.875" style="1" customWidth="1"/>
    <col min="181" max="181" width="7.875" style="1" bestFit="1" customWidth="1"/>
    <col min="182" max="16384" width="0.875" style="1" customWidth="1"/>
  </cols>
  <sheetData>
    <row r="1" spans="122:161" ht="14.25" customHeight="1">
      <c r="DR1" s="27" t="s">
        <v>281</v>
      </c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</row>
    <row r="2" spans="127:161" s="3" customFormat="1" ht="19.5" customHeight="1">
      <c r="DW2" s="27" t="s">
        <v>21</v>
      </c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</row>
    <row r="3" spans="122:161" s="3" customFormat="1" ht="4.5" customHeight="1">
      <c r="DR3" s="260" t="s">
        <v>314</v>
      </c>
      <c r="DS3" s="261"/>
      <c r="DT3" s="261"/>
      <c r="DU3" s="261"/>
      <c r="DV3" s="261"/>
      <c r="DW3" s="261"/>
      <c r="DX3" s="261"/>
      <c r="DY3" s="261"/>
      <c r="DZ3" s="261"/>
      <c r="EA3" s="261"/>
      <c r="EB3" s="261"/>
      <c r="EC3" s="261"/>
      <c r="ED3" s="261"/>
      <c r="EE3" s="261"/>
      <c r="EF3" s="261"/>
      <c r="EG3" s="261"/>
      <c r="EH3" s="261"/>
      <c r="EI3" s="261"/>
      <c r="EJ3" s="261"/>
      <c r="EK3" s="261"/>
      <c r="EL3" s="261"/>
      <c r="EM3" s="261"/>
      <c r="EN3" s="261"/>
      <c r="EO3" s="261"/>
      <c r="EP3" s="261"/>
      <c r="EQ3" s="261"/>
      <c r="ER3" s="261"/>
      <c r="ES3" s="261"/>
      <c r="ET3" s="261"/>
      <c r="EU3" s="261"/>
      <c r="EV3" s="261"/>
      <c r="EW3" s="261"/>
      <c r="EX3" s="261"/>
      <c r="EY3" s="261"/>
      <c r="EZ3" s="261"/>
      <c r="FA3" s="261"/>
      <c r="FB3" s="261"/>
      <c r="FC3" s="261"/>
      <c r="FD3" s="261"/>
      <c r="FE3" s="261"/>
    </row>
    <row r="4" spans="122:161" s="4" customFormat="1" ht="8.25" customHeight="1">
      <c r="DR4" s="261"/>
      <c r="DS4" s="261"/>
      <c r="DT4" s="261"/>
      <c r="DU4" s="261"/>
      <c r="DV4" s="261"/>
      <c r="DW4" s="261"/>
      <c r="DX4" s="261"/>
      <c r="DY4" s="261"/>
      <c r="DZ4" s="261"/>
      <c r="EA4" s="261"/>
      <c r="EB4" s="261"/>
      <c r="EC4" s="261"/>
      <c r="ED4" s="261"/>
      <c r="EE4" s="261"/>
      <c r="EF4" s="261"/>
      <c r="EG4" s="261"/>
      <c r="EH4" s="261"/>
      <c r="EI4" s="261"/>
      <c r="EJ4" s="261"/>
      <c r="EK4" s="261"/>
      <c r="EL4" s="261"/>
      <c r="EM4" s="261"/>
      <c r="EN4" s="261"/>
      <c r="EO4" s="261"/>
      <c r="EP4" s="261"/>
      <c r="EQ4" s="261"/>
      <c r="ER4" s="261"/>
      <c r="ES4" s="261"/>
      <c r="ET4" s="261"/>
      <c r="EU4" s="261"/>
      <c r="EV4" s="261"/>
      <c r="EW4" s="261"/>
      <c r="EX4" s="261"/>
      <c r="EY4" s="261"/>
      <c r="EZ4" s="261"/>
      <c r="FA4" s="261"/>
      <c r="FB4" s="261"/>
      <c r="FC4" s="261"/>
      <c r="FD4" s="261"/>
      <c r="FE4" s="261"/>
    </row>
    <row r="5" spans="122:161" s="3" customFormat="1" ht="10.5" customHeight="1"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  <c r="ET5" s="261"/>
      <c r="EU5" s="261"/>
      <c r="EV5" s="261"/>
      <c r="EW5" s="261"/>
      <c r="EX5" s="261"/>
      <c r="EY5" s="261"/>
      <c r="EZ5" s="261"/>
      <c r="FA5" s="261"/>
      <c r="FB5" s="261"/>
      <c r="FC5" s="261"/>
      <c r="FD5" s="261"/>
      <c r="FE5" s="261"/>
    </row>
    <row r="6" spans="122:161" s="4" customFormat="1" ht="5.25" customHeight="1">
      <c r="DR6" s="261"/>
      <c r="DS6" s="261"/>
      <c r="DT6" s="261"/>
      <c r="DU6" s="261"/>
      <c r="DV6" s="261"/>
      <c r="DW6" s="261"/>
      <c r="DX6" s="261"/>
      <c r="DY6" s="261"/>
      <c r="DZ6" s="261"/>
      <c r="EA6" s="261"/>
      <c r="EB6" s="261"/>
      <c r="EC6" s="261"/>
      <c r="ED6" s="261"/>
      <c r="EE6" s="261"/>
      <c r="EF6" s="261"/>
      <c r="EG6" s="261"/>
      <c r="EH6" s="261"/>
      <c r="EI6" s="261"/>
      <c r="EJ6" s="261"/>
      <c r="EK6" s="261"/>
      <c r="EL6" s="261"/>
      <c r="EM6" s="261"/>
      <c r="EN6" s="261"/>
      <c r="EO6" s="261"/>
      <c r="EP6" s="261"/>
      <c r="EQ6" s="261"/>
      <c r="ER6" s="261"/>
      <c r="ES6" s="261"/>
      <c r="ET6" s="261"/>
      <c r="EU6" s="261"/>
      <c r="EV6" s="261"/>
      <c r="EW6" s="261"/>
      <c r="EX6" s="261"/>
      <c r="EY6" s="261"/>
      <c r="EZ6" s="261"/>
      <c r="FA6" s="261"/>
      <c r="FB6" s="261"/>
      <c r="FC6" s="261"/>
      <c r="FD6" s="261"/>
      <c r="FE6" s="261"/>
    </row>
    <row r="7" spans="127:161" s="3" customFormat="1" ht="20.25" customHeight="1">
      <c r="DW7" s="258"/>
      <c r="DX7" s="259"/>
      <c r="DY7" s="259"/>
      <c r="DZ7" s="259"/>
      <c r="EA7" s="259"/>
      <c r="EB7" s="259"/>
      <c r="EC7" s="259"/>
      <c r="ED7" s="259"/>
      <c r="EE7" s="259"/>
      <c r="EF7" s="259"/>
      <c r="EG7" s="259"/>
      <c r="EH7" s="259"/>
      <c r="EI7" s="259"/>
      <c r="EJ7" s="9"/>
      <c r="EK7" s="9"/>
      <c r="EL7" s="258" t="s">
        <v>315</v>
      </c>
      <c r="EM7" s="259"/>
      <c r="EN7" s="259"/>
      <c r="EO7" s="259"/>
      <c r="EP7" s="259"/>
      <c r="EQ7" s="259"/>
      <c r="ER7" s="259"/>
      <c r="ES7" s="259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59"/>
    </row>
    <row r="8" spans="127:161" s="4" customFormat="1" ht="8.25">
      <c r="DW8" s="255" t="s">
        <v>18</v>
      </c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L8" s="255" t="s">
        <v>19</v>
      </c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  <c r="FB8" s="255"/>
      <c r="FC8" s="255"/>
      <c r="FD8" s="255"/>
      <c r="FE8" s="255"/>
    </row>
    <row r="9" spans="127:156" s="3" customFormat="1" ht="12">
      <c r="DW9" s="256" t="s">
        <v>20</v>
      </c>
      <c r="DX9" s="256"/>
      <c r="DY9" s="242"/>
      <c r="DZ9" s="243"/>
      <c r="EA9" s="243"/>
      <c r="EB9" s="257" t="s">
        <v>20</v>
      </c>
      <c r="EC9" s="257"/>
      <c r="EE9" s="242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56">
        <v>20</v>
      </c>
      <c r="EU9" s="256"/>
      <c r="EV9" s="256"/>
      <c r="EW9" s="244"/>
      <c r="EX9" s="245"/>
      <c r="EY9" s="245"/>
      <c r="EZ9" s="3" t="s">
        <v>4</v>
      </c>
    </row>
    <row r="10" ht="3.75" customHeight="1"/>
    <row r="11" spans="96:100" s="5" customFormat="1" ht="12">
      <c r="CR11" s="6" t="s">
        <v>23</v>
      </c>
      <c r="CS11" s="244" t="s">
        <v>265</v>
      </c>
      <c r="CT11" s="245"/>
      <c r="CU11" s="245"/>
      <c r="CV11" s="5" t="s">
        <v>4</v>
      </c>
    </row>
    <row r="12" spans="51:161" s="5" customFormat="1" ht="14.25">
      <c r="AY12" s="246" t="s">
        <v>24</v>
      </c>
      <c r="AZ12" s="246"/>
      <c r="BA12" s="246"/>
      <c r="BB12" s="246"/>
      <c r="BC12" s="246"/>
      <c r="BD12" s="246"/>
      <c r="BE12" s="246"/>
      <c r="BF12" s="248" t="s">
        <v>265</v>
      </c>
      <c r="BG12" s="245"/>
      <c r="BH12" s="245"/>
      <c r="BI12" s="246" t="s">
        <v>25</v>
      </c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8" t="s">
        <v>266</v>
      </c>
      <c r="CF12" s="245"/>
      <c r="CG12" s="245"/>
      <c r="CH12" s="246" t="s">
        <v>26</v>
      </c>
      <c r="CI12" s="246"/>
      <c r="CJ12" s="246"/>
      <c r="CK12" s="246"/>
      <c r="CL12" s="246"/>
      <c r="CM12" s="248" t="s">
        <v>267</v>
      </c>
      <c r="CN12" s="245"/>
      <c r="CO12" s="245"/>
      <c r="CP12" s="247" t="s">
        <v>27</v>
      </c>
      <c r="CQ12" s="247"/>
      <c r="CR12" s="247"/>
      <c r="CS12" s="247"/>
      <c r="CT12" s="247"/>
      <c r="CU12" s="247"/>
      <c r="CV12" s="247"/>
      <c r="CW12" s="247"/>
      <c r="CX12" s="247"/>
      <c r="ES12" s="249" t="s">
        <v>22</v>
      </c>
      <c r="ET12" s="250"/>
      <c r="EU12" s="250"/>
      <c r="EV12" s="250"/>
      <c r="EW12" s="250"/>
      <c r="EX12" s="250"/>
      <c r="EY12" s="250"/>
      <c r="EZ12" s="250"/>
      <c r="FA12" s="250"/>
      <c r="FB12" s="250"/>
      <c r="FC12" s="250"/>
      <c r="FD12" s="250"/>
      <c r="FE12" s="251"/>
    </row>
    <row r="13" spans="149:161" ht="6.75" customHeight="1" thickBot="1">
      <c r="ES13" s="252"/>
      <c r="ET13" s="253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4"/>
    </row>
    <row r="14" spans="59:161" ht="12.75" customHeight="1">
      <c r="BG14" s="228" t="s">
        <v>39</v>
      </c>
      <c r="BH14" s="228"/>
      <c r="BI14" s="228"/>
      <c r="BJ14" s="228"/>
      <c r="BK14" s="242" t="s">
        <v>317</v>
      </c>
      <c r="BL14" s="243"/>
      <c r="BM14" s="243"/>
      <c r="BN14" s="231" t="s">
        <v>20</v>
      </c>
      <c r="BO14" s="231"/>
      <c r="BQ14" s="242" t="s">
        <v>318</v>
      </c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28">
        <v>20</v>
      </c>
      <c r="CG14" s="228"/>
      <c r="CH14" s="228"/>
      <c r="CI14" s="244" t="s">
        <v>265</v>
      </c>
      <c r="CJ14" s="245"/>
      <c r="CK14" s="245"/>
      <c r="CL14" s="1" t="s">
        <v>40</v>
      </c>
      <c r="EQ14" s="2" t="s">
        <v>28</v>
      </c>
      <c r="ES14" s="239" t="s">
        <v>316</v>
      </c>
      <c r="ET14" s="240"/>
      <c r="EU14" s="240"/>
      <c r="EV14" s="240"/>
      <c r="EW14" s="240"/>
      <c r="EX14" s="240"/>
      <c r="EY14" s="240"/>
      <c r="EZ14" s="240"/>
      <c r="FA14" s="240"/>
      <c r="FB14" s="240"/>
      <c r="FC14" s="240"/>
      <c r="FD14" s="240"/>
      <c r="FE14" s="241"/>
    </row>
    <row r="15" spans="1:161" ht="18" customHeight="1">
      <c r="A15" s="231" t="s">
        <v>31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EQ15" s="2" t="s">
        <v>29</v>
      </c>
      <c r="ES15" s="236" t="s">
        <v>294</v>
      </c>
      <c r="ET15" s="237"/>
      <c r="EU15" s="237"/>
      <c r="EV15" s="237"/>
      <c r="EW15" s="237"/>
      <c r="EX15" s="237"/>
      <c r="EY15" s="237"/>
      <c r="EZ15" s="237"/>
      <c r="FA15" s="237"/>
      <c r="FB15" s="237"/>
      <c r="FC15" s="237"/>
      <c r="FD15" s="237"/>
      <c r="FE15" s="238"/>
    </row>
    <row r="16" spans="1:161" ht="11.25" customHeight="1">
      <c r="A16" s="1" t="s">
        <v>32</v>
      </c>
      <c r="AB16" s="232" t="s">
        <v>293</v>
      </c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EQ16" s="2" t="s">
        <v>30</v>
      </c>
      <c r="ES16" s="236" t="s">
        <v>295</v>
      </c>
      <c r="ET16" s="237"/>
      <c r="EU16" s="237"/>
      <c r="EV16" s="237"/>
      <c r="EW16" s="237"/>
      <c r="EX16" s="237"/>
      <c r="EY16" s="237"/>
      <c r="EZ16" s="237"/>
      <c r="FA16" s="237"/>
      <c r="FB16" s="237"/>
      <c r="FC16" s="237"/>
      <c r="FD16" s="237"/>
      <c r="FE16" s="238"/>
    </row>
    <row r="17" spans="147:161" ht="11.25">
      <c r="EQ17" s="2" t="s">
        <v>29</v>
      </c>
      <c r="ES17" s="236" t="s">
        <v>307</v>
      </c>
      <c r="ET17" s="237"/>
      <c r="EU17" s="237"/>
      <c r="EV17" s="237"/>
      <c r="EW17" s="237"/>
      <c r="EX17" s="237"/>
      <c r="EY17" s="237"/>
      <c r="EZ17" s="237"/>
      <c r="FA17" s="237"/>
      <c r="FB17" s="237"/>
      <c r="FC17" s="237"/>
      <c r="FD17" s="237"/>
      <c r="FE17" s="238"/>
    </row>
    <row r="18" spans="147:161" ht="11.25">
      <c r="EQ18" s="2" t="s">
        <v>33</v>
      </c>
      <c r="ES18" s="236" t="s">
        <v>297</v>
      </c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8"/>
    </row>
    <row r="19" spans="1:161" ht="30" customHeight="1">
      <c r="A19" s="1" t="s">
        <v>37</v>
      </c>
      <c r="K19" s="234" t="s">
        <v>296</v>
      </c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EQ19" s="2" t="s">
        <v>34</v>
      </c>
      <c r="ES19" s="223" t="s">
        <v>268</v>
      </c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224"/>
    </row>
    <row r="20" spans="1:161" ht="14.25" customHeight="1" thickBot="1">
      <c r="A20" s="1" t="s">
        <v>38</v>
      </c>
      <c r="EQ20" s="2" t="s">
        <v>35</v>
      </c>
      <c r="ES20" s="42" t="s">
        <v>36</v>
      </c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225"/>
    </row>
    <row r="21" ht="1.5" customHeight="1"/>
    <row r="22" spans="1:161" s="7" customFormat="1" ht="10.5">
      <c r="A22" s="226" t="s">
        <v>41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6"/>
      <c r="DE22" s="226"/>
      <c r="DF22" s="226"/>
      <c r="DG22" s="226"/>
      <c r="DH22" s="226"/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  <c r="DT22" s="226"/>
      <c r="DU22" s="226"/>
      <c r="DV22" s="226"/>
      <c r="DW22" s="226"/>
      <c r="DX22" s="226"/>
      <c r="DY22" s="226"/>
      <c r="DZ22" s="226"/>
      <c r="EA22" s="226"/>
      <c r="EB22" s="226"/>
      <c r="EC22" s="226"/>
      <c r="ED22" s="226"/>
      <c r="EE22" s="226"/>
      <c r="EF22" s="226"/>
      <c r="EG22" s="226"/>
      <c r="EH22" s="226"/>
      <c r="EI22" s="226"/>
      <c r="EJ22" s="226"/>
      <c r="EK22" s="226"/>
      <c r="EL22" s="226"/>
      <c r="EM22" s="226"/>
      <c r="EN22" s="226"/>
      <c r="EO22" s="226"/>
      <c r="EP22" s="226"/>
      <c r="EQ22" s="226"/>
      <c r="ER22" s="226"/>
      <c r="ES22" s="226"/>
      <c r="ET22" s="226"/>
      <c r="EU22" s="226"/>
      <c r="EV22" s="226"/>
      <c r="EW22" s="226"/>
      <c r="EX22" s="226"/>
      <c r="EY22" s="226"/>
      <c r="EZ22" s="226"/>
      <c r="FA22" s="226"/>
      <c r="FB22" s="226"/>
      <c r="FC22" s="226"/>
      <c r="FD22" s="226"/>
      <c r="FE22" s="226"/>
    </row>
    <row r="23" ht="2.25" customHeight="1"/>
    <row r="24" spans="1:161" ht="11.25">
      <c r="A24" s="249" t="s">
        <v>0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0"/>
      <c r="BT24" s="250"/>
      <c r="BU24" s="250"/>
      <c r="BV24" s="250"/>
      <c r="BW24" s="251"/>
      <c r="BX24" s="265" t="s">
        <v>1</v>
      </c>
      <c r="BY24" s="266"/>
      <c r="BZ24" s="266"/>
      <c r="CA24" s="266"/>
      <c r="CB24" s="266"/>
      <c r="CC24" s="266"/>
      <c r="CD24" s="266"/>
      <c r="CE24" s="267"/>
      <c r="CF24" s="265" t="s">
        <v>2</v>
      </c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7"/>
      <c r="CS24" s="265" t="s">
        <v>264</v>
      </c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7"/>
      <c r="DF24" s="271" t="s">
        <v>9</v>
      </c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3"/>
    </row>
    <row r="25" spans="1:161" ht="11.25" customHeigh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4"/>
      <c r="BX25" s="294"/>
      <c r="BY25" s="295"/>
      <c r="BZ25" s="295"/>
      <c r="CA25" s="295"/>
      <c r="CB25" s="295"/>
      <c r="CC25" s="295"/>
      <c r="CD25" s="295"/>
      <c r="CE25" s="296"/>
      <c r="CF25" s="294"/>
      <c r="CG25" s="295"/>
      <c r="CH25" s="295"/>
      <c r="CI25" s="295"/>
      <c r="CJ25" s="295"/>
      <c r="CK25" s="295"/>
      <c r="CL25" s="295"/>
      <c r="CM25" s="295"/>
      <c r="CN25" s="295"/>
      <c r="CO25" s="295"/>
      <c r="CP25" s="295"/>
      <c r="CQ25" s="295"/>
      <c r="CR25" s="296"/>
      <c r="CS25" s="294"/>
      <c r="CT25" s="295"/>
      <c r="CU25" s="295"/>
      <c r="CV25" s="295"/>
      <c r="CW25" s="295"/>
      <c r="CX25" s="295"/>
      <c r="CY25" s="295"/>
      <c r="CZ25" s="295"/>
      <c r="DA25" s="295"/>
      <c r="DB25" s="295"/>
      <c r="DC25" s="295"/>
      <c r="DD25" s="295"/>
      <c r="DE25" s="296"/>
      <c r="DF25" s="280" t="s">
        <v>3</v>
      </c>
      <c r="DG25" s="281"/>
      <c r="DH25" s="281"/>
      <c r="DI25" s="281"/>
      <c r="DJ25" s="281"/>
      <c r="DK25" s="281"/>
      <c r="DL25" s="289" t="s">
        <v>265</v>
      </c>
      <c r="DM25" s="290"/>
      <c r="DN25" s="290"/>
      <c r="DO25" s="284" t="s">
        <v>4</v>
      </c>
      <c r="DP25" s="284"/>
      <c r="DQ25" s="284"/>
      <c r="DR25" s="285"/>
      <c r="DS25" s="280" t="s">
        <v>3</v>
      </c>
      <c r="DT25" s="281"/>
      <c r="DU25" s="281"/>
      <c r="DV25" s="281"/>
      <c r="DW25" s="281"/>
      <c r="DX25" s="281"/>
      <c r="DY25" s="289" t="s">
        <v>266</v>
      </c>
      <c r="DZ25" s="290"/>
      <c r="EA25" s="290"/>
      <c r="EB25" s="284" t="s">
        <v>4</v>
      </c>
      <c r="EC25" s="284"/>
      <c r="ED25" s="284"/>
      <c r="EE25" s="285"/>
      <c r="EF25" s="280" t="s">
        <v>3</v>
      </c>
      <c r="EG25" s="281"/>
      <c r="EH25" s="281"/>
      <c r="EI25" s="281"/>
      <c r="EJ25" s="281"/>
      <c r="EK25" s="281"/>
      <c r="EL25" s="282" t="s">
        <v>267</v>
      </c>
      <c r="EM25" s="283"/>
      <c r="EN25" s="283"/>
      <c r="EO25" s="284" t="s">
        <v>4</v>
      </c>
      <c r="EP25" s="284"/>
      <c r="EQ25" s="284"/>
      <c r="ER25" s="285"/>
      <c r="ES25" s="265" t="s">
        <v>8</v>
      </c>
      <c r="ET25" s="266"/>
      <c r="EU25" s="266"/>
      <c r="EV25" s="266"/>
      <c r="EW25" s="266"/>
      <c r="EX25" s="266"/>
      <c r="EY25" s="266"/>
      <c r="EZ25" s="266"/>
      <c r="FA25" s="266"/>
      <c r="FB25" s="266"/>
      <c r="FC25" s="266"/>
      <c r="FD25" s="266"/>
      <c r="FE25" s="267"/>
    </row>
    <row r="26" spans="1:161" ht="39" customHeight="1">
      <c r="A26" s="291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3"/>
      <c r="BX26" s="268"/>
      <c r="BY26" s="269"/>
      <c r="BZ26" s="269"/>
      <c r="CA26" s="269"/>
      <c r="CB26" s="269"/>
      <c r="CC26" s="269"/>
      <c r="CD26" s="269"/>
      <c r="CE26" s="270"/>
      <c r="CF26" s="268"/>
      <c r="CG26" s="269"/>
      <c r="CH26" s="269"/>
      <c r="CI26" s="269"/>
      <c r="CJ26" s="269"/>
      <c r="CK26" s="269"/>
      <c r="CL26" s="269"/>
      <c r="CM26" s="269"/>
      <c r="CN26" s="269"/>
      <c r="CO26" s="269"/>
      <c r="CP26" s="269"/>
      <c r="CQ26" s="269"/>
      <c r="CR26" s="270"/>
      <c r="CS26" s="268"/>
      <c r="CT26" s="269"/>
      <c r="CU26" s="269"/>
      <c r="CV26" s="269"/>
      <c r="CW26" s="269"/>
      <c r="CX26" s="269"/>
      <c r="CY26" s="269"/>
      <c r="CZ26" s="269"/>
      <c r="DA26" s="269"/>
      <c r="DB26" s="269"/>
      <c r="DC26" s="269"/>
      <c r="DD26" s="269"/>
      <c r="DE26" s="270"/>
      <c r="DF26" s="286" t="s">
        <v>5</v>
      </c>
      <c r="DG26" s="287"/>
      <c r="DH26" s="287"/>
      <c r="DI26" s="287"/>
      <c r="DJ26" s="287"/>
      <c r="DK26" s="287"/>
      <c r="DL26" s="287"/>
      <c r="DM26" s="287"/>
      <c r="DN26" s="287"/>
      <c r="DO26" s="287"/>
      <c r="DP26" s="287"/>
      <c r="DQ26" s="287"/>
      <c r="DR26" s="288"/>
      <c r="DS26" s="286" t="s">
        <v>6</v>
      </c>
      <c r="DT26" s="287"/>
      <c r="DU26" s="287"/>
      <c r="DV26" s="287"/>
      <c r="DW26" s="287"/>
      <c r="DX26" s="287"/>
      <c r="DY26" s="287"/>
      <c r="DZ26" s="287"/>
      <c r="EA26" s="287"/>
      <c r="EB26" s="287"/>
      <c r="EC26" s="287"/>
      <c r="ED26" s="287"/>
      <c r="EE26" s="288"/>
      <c r="EF26" s="286" t="s">
        <v>7</v>
      </c>
      <c r="EG26" s="287"/>
      <c r="EH26" s="287"/>
      <c r="EI26" s="287"/>
      <c r="EJ26" s="287"/>
      <c r="EK26" s="287"/>
      <c r="EL26" s="287"/>
      <c r="EM26" s="287"/>
      <c r="EN26" s="287"/>
      <c r="EO26" s="287"/>
      <c r="EP26" s="287"/>
      <c r="EQ26" s="287"/>
      <c r="ER26" s="288"/>
      <c r="ES26" s="268"/>
      <c r="ET26" s="269"/>
      <c r="EU26" s="269"/>
      <c r="EV26" s="269"/>
      <c r="EW26" s="269"/>
      <c r="EX26" s="269"/>
      <c r="EY26" s="269"/>
      <c r="EZ26" s="269"/>
      <c r="FA26" s="269"/>
      <c r="FB26" s="269"/>
      <c r="FC26" s="269"/>
      <c r="FD26" s="269"/>
      <c r="FE26" s="270"/>
    </row>
    <row r="27" spans="1:161" ht="12" thickBot="1">
      <c r="A27" s="274" t="s">
        <v>10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6"/>
      <c r="BX27" s="262" t="s">
        <v>11</v>
      </c>
      <c r="BY27" s="263"/>
      <c r="BZ27" s="263"/>
      <c r="CA27" s="263"/>
      <c r="CB27" s="263"/>
      <c r="CC27" s="263"/>
      <c r="CD27" s="263"/>
      <c r="CE27" s="264"/>
      <c r="CF27" s="262" t="s">
        <v>12</v>
      </c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4"/>
      <c r="CS27" s="262" t="s">
        <v>13</v>
      </c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4"/>
      <c r="DF27" s="262" t="s">
        <v>14</v>
      </c>
      <c r="DG27" s="263"/>
      <c r="DH27" s="263"/>
      <c r="DI27" s="263"/>
      <c r="DJ27" s="263"/>
      <c r="DK27" s="263"/>
      <c r="DL27" s="263"/>
      <c r="DM27" s="263"/>
      <c r="DN27" s="263"/>
      <c r="DO27" s="263"/>
      <c r="DP27" s="263"/>
      <c r="DQ27" s="263"/>
      <c r="DR27" s="264"/>
      <c r="DS27" s="262" t="s">
        <v>15</v>
      </c>
      <c r="DT27" s="263"/>
      <c r="DU27" s="263"/>
      <c r="DV27" s="263"/>
      <c r="DW27" s="263"/>
      <c r="DX27" s="263"/>
      <c r="DY27" s="263"/>
      <c r="DZ27" s="263"/>
      <c r="EA27" s="263"/>
      <c r="EB27" s="263"/>
      <c r="EC27" s="263"/>
      <c r="ED27" s="263"/>
      <c r="EE27" s="264"/>
      <c r="EF27" s="262" t="s">
        <v>16</v>
      </c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4"/>
      <c r="ES27" s="277" t="s">
        <v>17</v>
      </c>
      <c r="ET27" s="278"/>
      <c r="EU27" s="278"/>
      <c r="EV27" s="278"/>
      <c r="EW27" s="278"/>
      <c r="EX27" s="278"/>
      <c r="EY27" s="278"/>
      <c r="EZ27" s="278"/>
      <c r="FA27" s="278"/>
      <c r="FB27" s="278"/>
      <c r="FC27" s="278"/>
      <c r="FD27" s="278"/>
      <c r="FE27" s="279"/>
    </row>
    <row r="28" spans="1:161" ht="12.75" customHeight="1">
      <c r="A28" s="229" t="s">
        <v>42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111" t="s">
        <v>43</v>
      </c>
      <c r="BY28" s="112"/>
      <c r="BZ28" s="112"/>
      <c r="CA28" s="112"/>
      <c r="CB28" s="112"/>
      <c r="CC28" s="112"/>
      <c r="CD28" s="112"/>
      <c r="CE28" s="113"/>
      <c r="CF28" s="114" t="s">
        <v>44</v>
      </c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3"/>
      <c r="CS28" s="114" t="s">
        <v>44</v>
      </c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3"/>
      <c r="DF28" s="227">
        <v>10627.92</v>
      </c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4"/>
      <c r="DS28" s="227">
        <v>3383.92</v>
      </c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4"/>
      <c r="EF28" s="227">
        <v>3383.92</v>
      </c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4"/>
      <c r="ES28" s="196"/>
      <c r="ET28" s="197"/>
      <c r="EU28" s="197"/>
      <c r="EV28" s="197"/>
      <c r="EW28" s="197"/>
      <c r="EX28" s="197"/>
      <c r="EY28" s="197"/>
      <c r="EZ28" s="197"/>
      <c r="FA28" s="197"/>
      <c r="FB28" s="197"/>
      <c r="FC28" s="197"/>
      <c r="FD28" s="197"/>
      <c r="FE28" s="198"/>
    </row>
    <row r="29" spans="1:161" ht="12.75" customHeight="1">
      <c r="A29" s="229" t="s">
        <v>45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49" t="s">
        <v>46</v>
      </c>
      <c r="BY29" s="50"/>
      <c r="BZ29" s="50"/>
      <c r="CA29" s="50"/>
      <c r="CB29" s="50"/>
      <c r="CC29" s="50"/>
      <c r="CD29" s="50"/>
      <c r="CE29" s="51"/>
      <c r="CF29" s="53" t="s">
        <v>44</v>
      </c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1"/>
      <c r="CS29" s="53" t="s">
        <v>44</v>
      </c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1"/>
      <c r="DF29" s="19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1"/>
      <c r="DS29" s="19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/>
      <c r="EF29" s="19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1"/>
      <c r="ES29" s="149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1"/>
    </row>
    <row r="30" spans="1:161" ht="12">
      <c r="A30" s="57" t="s">
        <v>47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60" t="s">
        <v>48</v>
      </c>
      <c r="BY30" s="61"/>
      <c r="BZ30" s="61"/>
      <c r="CA30" s="61"/>
      <c r="CB30" s="61"/>
      <c r="CC30" s="61"/>
      <c r="CD30" s="61"/>
      <c r="CE30" s="62"/>
      <c r="CF30" s="63" t="s">
        <v>186</v>
      </c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2"/>
      <c r="CS30" s="54">
        <v>100</v>
      </c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6"/>
      <c r="DF30" s="148">
        <f>SUM(DF34)</f>
        <v>26646729.76</v>
      </c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1"/>
      <c r="DS30" s="148">
        <f>SUM(DS34)</f>
        <v>26343623.4</v>
      </c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1"/>
      <c r="EF30" s="148">
        <f>SUM(EF34)</f>
        <v>26535119.6</v>
      </c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1"/>
      <c r="ES30" s="149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1"/>
    </row>
    <row r="31" spans="1:161" ht="22.5" customHeight="1">
      <c r="A31" s="125" t="s">
        <v>49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49" t="s">
        <v>50</v>
      </c>
      <c r="BY31" s="50"/>
      <c r="BZ31" s="50"/>
      <c r="CA31" s="50"/>
      <c r="CB31" s="50"/>
      <c r="CC31" s="50"/>
      <c r="CD31" s="50"/>
      <c r="CE31" s="51"/>
      <c r="CF31" s="53" t="s">
        <v>51</v>
      </c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1"/>
      <c r="CS31" s="54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6"/>
      <c r="DF31" s="211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3"/>
      <c r="DS31" s="211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3"/>
      <c r="EF31" s="211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3"/>
      <c r="ES31" s="211"/>
      <c r="ET31" s="212"/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3"/>
    </row>
    <row r="32" spans="1:161" ht="11.25">
      <c r="A32" s="199" t="s">
        <v>52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121" t="s">
        <v>53</v>
      </c>
      <c r="BY32" s="122"/>
      <c r="BZ32" s="122"/>
      <c r="CA32" s="122"/>
      <c r="CB32" s="122"/>
      <c r="CC32" s="122"/>
      <c r="CD32" s="122"/>
      <c r="CE32" s="123"/>
      <c r="CF32" s="124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3"/>
      <c r="CS32" s="79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1"/>
      <c r="DF32" s="214"/>
      <c r="DG32" s="215"/>
      <c r="DH32" s="215"/>
      <c r="DI32" s="215"/>
      <c r="DJ32" s="215"/>
      <c r="DK32" s="215"/>
      <c r="DL32" s="215"/>
      <c r="DM32" s="215"/>
      <c r="DN32" s="215"/>
      <c r="DO32" s="215"/>
      <c r="DP32" s="215"/>
      <c r="DQ32" s="215"/>
      <c r="DR32" s="216"/>
      <c r="DS32" s="89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1"/>
      <c r="EF32" s="89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1"/>
      <c r="ES32" s="158"/>
      <c r="ET32" s="159"/>
      <c r="EU32" s="159"/>
      <c r="EV32" s="159"/>
      <c r="EW32" s="159"/>
      <c r="EX32" s="159"/>
      <c r="EY32" s="159"/>
      <c r="EZ32" s="159"/>
      <c r="FA32" s="159"/>
      <c r="FB32" s="159"/>
      <c r="FC32" s="159"/>
      <c r="FD32" s="159"/>
      <c r="FE32" s="160"/>
    </row>
    <row r="33" spans="1:161" ht="12" thickBot="1">
      <c r="A33" s="201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3"/>
      <c r="BX33" s="204"/>
      <c r="BY33" s="205"/>
      <c r="BZ33" s="205"/>
      <c r="CA33" s="205"/>
      <c r="CB33" s="205"/>
      <c r="CC33" s="205"/>
      <c r="CD33" s="205"/>
      <c r="CE33" s="206"/>
      <c r="CF33" s="207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6"/>
      <c r="CS33" s="208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10"/>
      <c r="DF33" s="217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9"/>
      <c r="DS33" s="220"/>
      <c r="DT33" s="221"/>
      <c r="DU33" s="221"/>
      <c r="DV33" s="221"/>
      <c r="DW33" s="221"/>
      <c r="DX33" s="221"/>
      <c r="DY33" s="221"/>
      <c r="DZ33" s="221"/>
      <c r="EA33" s="221"/>
      <c r="EB33" s="221"/>
      <c r="EC33" s="221"/>
      <c r="ED33" s="221"/>
      <c r="EE33" s="222"/>
      <c r="EF33" s="220"/>
      <c r="EG33" s="221"/>
      <c r="EH33" s="221"/>
      <c r="EI33" s="221"/>
      <c r="EJ33" s="221"/>
      <c r="EK33" s="221"/>
      <c r="EL33" s="221"/>
      <c r="EM33" s="221"/>
      <c r="EN33" s="221"/>
      <c r="EO33" s="221"/>
      <c r="EP33" s="221"/>
      <c r="EQ33" s="221"/>
      <c r="ER33" s="222"/>
      <c r="ES33" s="193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5"/>
    </row>
    <row r="34" spans="1:175" ht="18.75" customHeight="1">
      <c r="A34" s="152" t="s">
        <v>54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4"/>
      <c r="BX34" s="111" t="s">
        <v>55</v>
      </c>
      <c r="BY34" s="112"/>
      <c r="BZ34" s="112"/>
      <c r="CA34" s="112"/>
      <c r="CB34" s="112"/>
      <c r="CC34" s="112"/>
      <c r="CD34" s="112"/>
      <c r="CE34" s="113"/>
      <c r="CF34" s="114" t="s">
        <v>56</v>
      </c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3"/>
      <c r="CS34" s="190">
        <v>131</v>
      </c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2"/>
      <c r="DF34" s="148">
        <f>SUM(DF35)</f>
        <v>26646729.76</v>
      </c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1"/>
      <c r="DS34" s="148">
        <v>26343623.4</v>
      </c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1"/>
      <c r="EF34" s="148">
        <v>26535119.6</v>
      </c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1"/>
      <c r="ES34" s="196"/>
      <c r="ET34" s="197"/>
      <c r="EU34" s="197"/>
      <c r="EV34" s="197"/>
      <c r="EW34" s="197"/>
      <c r="EX34" s="197"/>
      <c r="EY34" s="197"/>
      <c r="EZ34" s="197"/>
      <c r="FA34" s="197"/>
      <c r="FB34" s="197"/>
      <c r="FC34" s="197"/>
      <c r="FD34" s="197"/>
      <c r="FE34" s="198"/>
      <c r="FS34" s="11"/>
    </row>
    <row r="35" spans="1:175" ht="47.25" customHeight="1">
      <c r="A35" s="108" t="s">
        <v>57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49" t="s">
        <v>58</v>
      </c>
      <c r="BY35" s="50"/>
      <c r="BZ35" s="50"/>
      <c r="CA35" s="50"/>
      <c r="CB35" s="50"/>
      <c r="CC35" s="50"/>
      <c r="CD35" s="50"/>
      <c r="CE35" s="51"/>
      <c r="CF35" s="53" t="s">
        <v>56</v>
      </c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1"/>
      <c r="CS35" s="128">
        <v>131</v>
      </c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30"/>
      <c r="DF35" s="148">
        <v>26646729.76</v>
      </c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1"/>
      <c r="DS35" s="148">
        <v>26343623.4</v>
      </c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1"/>
      <c r="EF35" s="148">
        <v>26535119.6</v>
      </c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1"/>
      <c r="ES35" s="149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1"/>
      <c r="FS35" s="11"/>
    </row>
    <row r="36" spans="1:161" ht="22.5" customHeight="1">
      <c r="A36" s="108" t="s">
        <v>60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10"/>
      <c r="BX36" s="49" t="s">
        <v>59</v>
      </c>
      <c r="BY36" s="50"/>
      <c r="BZ36" s="50"/>
      <c r="CA36" s="50"/>
      <c r="CB36" s="50"/>
      <c r="CC36" s="50"/>
      <c r="CD36" s="50"/>
      <c r="CE36" s="51"/>
      <c r="CF36" s="53" t="s">
        <v>56</v>
      </c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1"/>
      <c r="CS36" s="54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6"/>
      <c r="DF36" s="19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1"/>
      <c r="DS36" s="19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1"/>
      <c r="EF36" s="19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1"/>
      <c r="ES36" s="149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1"/>
    </row>
    <row r="37" spans="1:161" ht="20.25" customHeight="1">
      <c r="A37" s="187" t="s">
        <v>289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9"/>
      <c r="BX37" s="49" t="s">
        <v>287</v>
      </c>
      <c r="BY37" s="50"/>
      <c r="BZ37" s="50"/>
      <c r="CA37" s="50"/>
      <c r="CB37" s="50"/>
      <c r="CC37" s="50"/>
      <c r="CD37" s="50"/>
      <c r="CE37" s="51"/>
      <c r="CF37" s="53" t="s">
        <v>56</v>
      </c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1"/>
      <c r="CS37" s="128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30"/>
      <c r="DF37" s="19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1"/>
      <c r="DS37" s="19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1"/>
      <c r="EF37" s="19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1"/>
      <c r="ES37" s="149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1"/>
    </row>
    <row r="38" spans="1:161" ht="10.5" customHeight="1">
      <c r="A38" s="178" t="s">
        <v>61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80"/>
      <c r="BX38" s="49" t="s">
        <v>62</v>
      </c>
      <c r="BY38" s="50"/>
      <c r="BZ38" s="50"/>
      <c r="CA38" s="50"/>
      <c r="CB38" s="50"/>
      <c r="CC38" s="50"/>
      <c r="CD38" s="50"/>
      <c r="CE38" s="51"/>
      <c r="CF38" s="53" t="s">
        <v>63</v>
      </c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1"/>
      <c r="CS38" s="54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6"/>
      <c r="DF38" s="19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1"/>
      <c r="DS38" s="19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1"/>
      <c r="EF38" s="19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1"/>
      <c r="ES38" s="149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1"/>
    </row>
    <row r="39" spans="1:161" ht="10.5" customHeight="1">
      <c r="A39" s="181" t="s">
        <v>52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3"/>
      <c r="BX39" s="121" t="s">
        <v>64</v>
      </c>
      <c r="BY39" s="122"/>
      <c r="BZ39" s="122"/>
      <c r="CA39" s="122"/>
      <c r="CB39" s="122"/>
      <c r="CC39" s="122"/>
      <c r="CD39" s="122"/>
      <c r="CE39" s="123"/>
      <c r="CF39" s="124" t="s">
        <v>63</v>
      </c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3"/>
      <c r="CS39" s="79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1"/>
      <c r="DF39" s="89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1"/>
      <c r="DS39" s="89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1"/>
      <c r="EF39" s="89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1"/>
      <c r="ES39" s="158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60"/>
    </row>
    <row r="40" spans="1:161" ht="10.5" customHeight="1">
      <c r="A40" s="184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6"/>
      <c r="BX40" s="98"/>
      <c r="BY40" s="99"/>
      <c r="BZ40" s="99"/>
      <c r="CA40" s="99"/>
      <c r="CB40" s="99"/>
      <c r="CC40" s="99"/>
      <c r="CD40" s="99"/>
      <c r="CE40" s="100"/>
      <c r="CF40" s="101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100"/>
      <c r="CS40" s="167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4"/>
      <c r="DF40" s="155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7"/>
      <c r="DS40" s="155"/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6"/>
      <c r="EE40" s="157"/>
      <c r="EF40" s="155"/>
      <c r="EG40" s="156"/>
      <c r="EH40" s="156"/>
      <c r="EI40" s="156"/>
      <c r="EJ40" s="156"/>
      <c r="EK40" s="156"/>
      <c r="EL40" s="156"/>
      <c r="EM40" s="156"/>
      <c r="EN40" s="156"/>
      <c r="EO40" s="156"/>
      <c r="EP40" s="156"/>
      <c r="EQ40" s="156"/>
      <c r="ER40" s="157"/>
      <c r="ES40" s="161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3"/>
    </row>
    <row r="41" spans="1:161" ht="10.5" customHeight="1">
      <c r="A41" s="178" t="s">
        <v>65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80"/>
      <c r="BX41" s="49" t="s">
        <v>66</v>
      </c>
      <c r="BY41" s="50"/>
      <c r="BZ41" s="50"/>
      <c r="CA41" s="50"/>
      <c r="CB41" s="50"/>
      <c r="CC41" s="50"/>
      <c r="CD41" s="50"/>
      <c r="CE41" s="51"/>
      <c r="CF41" s="53" t="s">
        <v>67</v>
      </c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1"/>
      <c r="CS41" s="54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6"/>
      <c r="DF41" s="19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1"/>
      <c r="DS41" s="19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1"/>
      <c r="EF41" s="19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1"/>
      <c r="ES41" s="149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1"/>
    </row>
    <row r="42" spans="1:161" ht="10.5" customHeight="1">
      <c r="A42" s="174" t="s">
        <v>52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6"/>
      <c r="BX42" s="121"/>
      <c r="BY42" s="122"/>
      <c r="BZ42" s="122"/>
      <c r="CA42" s="122"/>
      <c r="CB42" s="122"/>
      <c r="CC42" s="122"/>
      <c r="CD42" s="122"/>
      <c r="CE42" s="123"/>
      <c r="CF42" s="124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3"/>
      <c r="CS42" s="79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1"/>
      <c r="DF42" s="89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1"/>
      <c r="DS42" s="89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1"/>
      <c r="EF42" s="89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1"/>
      <c r="ES42" s="158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60"/>
    </row>
    <row r="43" spans="1:161" ht="10.5" customHeight="1">
      <c r="A43" s="177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3"/>
      <c r="BX43" s="98"/>
      <c r="BY43" s="99"/>
      <c r="BZ43" s="99"/>
      <c r="CA43" s="99"/>
      <c r="CB43" s="99"/>
      <c r="CC43" s="99"/>
      <c r="CD43" s="99"/>
      <c r="CE43" s="100"/>
      <c r="CF43" s="101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100"/>
      <c r="CS43" s="167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4"/>
      <c r="DF43" s="155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7"/>
      <c r="DS43" s="155"/>
      <c r="DT43" s="156"/>
      <c r="DU43" s="156"/>
      <c r="DV43" s="156"/>
      <c r="DW43" s="156"/>
      <c r="DX43" s="156"/>
      <c r="DY43" s="156"/>
      <c r="DZ43" s="156"/>
      <c r="EA43" s="156"/>
      <c r="EB43" s="156"/>
      <c r="EC43" s="156"/>
      <c r="ED43" s="156"/>
      <c r="EE43" s="157"/>
      <c r="EF43" s="155"/>
      <c r="EG43" s="156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7"/>
      <c r="ES43" s="161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3"/>
    </row>
    <row r="44" spans="1:161" ht="10.5" customHeight="1">
      <c r="A44" s="178" t="s">
        <v>68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80"/>
      <c r="BX44" s="49" t="s">
        <v>69</v>
      </c>
      <c r="BY44" s="50"/>
      <c r="BZ44" s="50"/>
      <c r="CA44" s="50"/>
      <c r="CB44" s="50"/>
      <c r="CC44" s="50"/>
      <c r="CD44" s="50"/>
      <c r="CE44" s="51"/>
      <c r="CF44" s="53" t="s">
        <v>70</v>
      </c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1"/>
      <c r="CS44" s="54">
        <v>152</v>
      </c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6"/>
      <c r="DF44" s="19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1"/>
      <c r="DS44" s="19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1"/>
      <c r="EF44" s="19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1"/>
      <c r="ES44" s="149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1"/>
    </row>
    <row r="45" spans="1:161" ht="10.5" customHeight="1">
      <c r="A45" s="174" t="s">
        <v>52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6"/>
      <c r="BX45" s="121" t="s">
        <v>72</v>
      </c>
      <c r="BY45" s="122"/>
      <c r="BZ45" s="122"/>
      <c r="CA45" s="122"/>
      <c r="CB45" s="122"/>
      <c r="CC45" s="122"/>
      <c r="CD45" s="122"/>
      <c r="CE45" s="123"/>
      <c r="CF45" s="124" t="s">
        <v>70</v>
      </c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3"/>
      <c r="CS45" s="79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1"/>
      <c r="DF45" s="89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1"/>
      <c r="DS45" s="89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1"/>
      <c r="EF45" s="89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1"/>
      <c r="ES45" s="158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60"/>
    </row>
    <row r="46" spans="1:161" ht="10.5" customHeight="1">
      <c r="A46" s="177" t="s">
        <v>71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3"/>
      <c r="BX46" s="98"/>
      <c r="BY46" s="99"/>
      <c r="BZ46" s="99"/>
      <c r="CA46" s="99"/>
      <c r="CB46" s="99"/>
      <c r="CC46" s="99"/>
      <c r="CD46" s="99"/>
      <c r="CE46" s="100"/>
      <c r="CF46" s="101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100"/>
      <c r="CS46" s="167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4"/>
      <c r="DF46" s="155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7"/>
      <c r="DS46" s="155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7"/>
      <c r="EF46" s="155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7"/>
      <c r="ES46" s="161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3"/>
    </row>
    <row r="47" spans="1:161" ht="10.5" customHeight="1">
      <c r="A47" s="169" t="s">
        <v>73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3"/>
      <c r="BX47" s="49" t="s">
        <v>74</v>
      </c>
      <c r="BY47" s="50"/>
      <c r="BZ47" s="50"/>
      <c r="CA47" s="50"/>
      <c r="CB47" s="50"/>
      <c r="CC47" s="50"/>
      <c r="CD47" s="50"/>
      <c r="CE47" s="51"/>
      <c r="CF47" s="53" t="s">
        <v>70</v>
      </c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1"/>
      <c r="CS47" s="54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6"/>
      <c r="DF47" s="19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1"/>
      <c r="DS47" s="19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1"/>
      <c r="EF47" s="19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1"/>
      <c r="ES47" s="149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1"/>
    </row>
    <row r="48" spans="1:161" ht="24" customHeight="1">
      <c r="A48" s="169" t="s">
        <v>290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1"/>
      <c r="BX48" s="49" t="s">
        <v>288</v>
      </c>
      <c r="BY48" s="50"/>
      <c r="BZ48" s="50"/>
      <c r="CA48" s="50"/>
      <c r="CB48" s="50"/>
      <c r="CC48" s="50"/>
      <c r="CD48" s="50"/>
      <c r="CE48" s="51"/>
      <c r="CF48" s="53" t="s">
        <v>70</v>
      </c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1"/>
      <c r="CS48" s="128">
        <v>152</v>
      </c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30"/>
      <c r="DF48" s="19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1"/>
      <c r="DS48" s="19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1"/>
      <c r="EF48" s="19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1"/>
      <c r="ES48" s="149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1"/>
    </row>
    <row r="49" spans="1:161" ht="10.5" customHeight="1">
      <c r="A49" s="152" t="s">
        <v>75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4"/>
      <c r="BX49" s="49" t="s">
        <v>76</v>
      </c>
      <c r="BY49" s="50"/>
      <c r="BZ49" s="50"/>
      <c r="CA49" s="50"/>
      <c r="CB49" s="50"/>
      <c r="CC49" s="50"/>
      <c r="CD49" s="50"/>
      <c r="CE49" s="51"/>
      <c r="CF49" s="53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1"/>
      <c r="CS49" s="54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6"/>
      <c r="DF49" s="19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1"/>
      <c r="DS49" s="19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1"/>
      <c r="EF49" s="19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1"/>
      <c r="ES49" s="149"/>
      <c r="ET49" s="150"/>
      <c r="EU49" s="150"/>
      <c r="EV49" s="150"/>
      <c r="EW49" s="150"/>
      <c r="EX49" s="150"/>
      <c r="EY49" s="150"/>
      <c r="EZ49" s="150"/>
      <c r="FA49" s="150"/>
      <c r="FB49" s="150"/>
      <c r="FC49" s="150"/>
      <c r="FD49" s="150"/>
      <c r="FE49" s="151"/>
    </row>
    <row r="50" spans="1:161" ht="10.5" customHeight="1">
      <c r="A50" s="164" t="s">
        <v>52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6"/>
      <c r="BX50" s="121"/>
      <c r="BY50" s="122"/>
      <c r="BZ50" s="122"/>
      <c r="CA50" s="122"/>
      <c r="CB50" s="122"/>
      <c r="CC50" s="122"/>
      <c r="CD50" s="122"/>
      <c r="CE50" s="123"/>
      <c r="CF50" s="124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3"/>
      <c r="CS50" s="79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1"/>
      <c r="DF50" s="89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1"/>
      <c r="DS50" s="89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1"/>
      <c r="EF50" s="89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1"/>
      <c r="ES50" s="158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60"/>
    </row>
    <row r="51" spans="1:161" ht="10.5" customHeight="1">
      <c r="A51" s="168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7"/>
      <c r="BX51" s="98"/>
      <c r="BY51" s="99"/>
      <c r="BZ51" s="99"/>
      <c r="CA51" s="99"/>
      <c r="CB51" s="99"/>
      <c r="CC51" s="99"/>
      <c r="CD51" s="99"/>
      <c r="CE51" s="100"/>
      <c r="CF51" s="101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100"/>
      <c r="CS51" s="167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4"/>
      <c r="DF51" s="155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7"/>
      <c r="DS51" s="155"/>
      <c r="DT51" s="156"/>
      <c r="DU51" s="156"/>
      <c r="DV51" s="156"/>
      <c r="DW51" s="156"/>
      <c r="DX51" s="156"/>
      <c r="DY51" s="156"/>
      <c r="DZ51" s="156"/>
      <c r="EA51" s="156"/>
      <c r="EB51" s="156"/>
      <c r="EC51" s="156"/>
      <c r="ED51" s="156"/>
      <c r="EE51" s="157"/>
      <c r="EF51" s="155"/>
      <c r="EG51" s="156"/>
      <c r="EH51" s="156"/>
      <c r="EI51" s="156"/>
      <c r="EJ51" s="156"/>
      <c r="EK51" s="156"/>
      <c r="EL51" s="156"/>
      <c r="EM51" s="156"/>
      <c r="EN51" s="156"/>
      <c r="EO51" s="156"/>
      <c r="EP51" s="156"/>
      <c r="EQ51" s="156"/>
      <c r="ER51" s="157"/>
      <c r="ES51" s="161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3"/>
    </row>
    <row r="52" spans="1:161" ht="10.5" customHeight="1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7"/>
      <c r="BX52" s="49"/>
      <c r="BY52" s="50"/>
      <c r="BZ52" s="50"/>
      <c r="CA52" s="50"/>
      <c r="CB52" s="50"/>
      <c r="CC52" s="50"/>
      <c r="CD52" s="50"/>
      <c r="CE52" s="51"/>
      <c r="CF52" s="53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1"/>
      <c r="CS52" s="54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6"/>
      <c r="DF52" s="19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1"/>
      <c r="DS52" s="19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1"/>
      <c r="EF52" s="19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1"/>
      <c r="ES52" s="149"/>
      <c r="ET52" s="150"/>
      <c r="EU52" s="150"/>
      <c r="EV52" s="150"/>
      <c r="EW52" s="150"/>
      <c r="EX52" s="150"/>
      <c r="EY52" s="150"/>
      <c r="EZ52" s="150"/>
      <c r="FA52" s="150"/>
      <c r="FB52" s="150"/>
      <c r="FC52" s="150"/>
      <c r="FD52" s="150"/>
      <c r="FE52" s="151"/>
    </row>
    <row r="53" spans="1:161" ht="12.75" customHeight="1">
      <c r="A53" s="152" t="s">
        <v>77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4"/>
      <c r="BX53" s="49" t="s">
        <v>78</v>
      </c>
      <c r="BY53" s="50"/>
      <c r="BZ53" s="50"/>
      <c r="CA53" s="50"/>
      <c r="CB53" s="50"/>
      <c r="CC53" s="50"/>
      <c r="CD53" s="50"/>
      <c r="CE53" s="51"/>
      <c r="CF53" s="53" t="s">
        <v>44</v>
      </c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1"/>
      <c r="CS53" s="54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6"/>
      <c r="DF53" s="19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1"/>
      <c r="DS53" s="19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1"/>
      <c r="EF53" s="19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1"/>
      <c r="ES53" s="149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1"/>
    </row>
    <row r="54" spans="1:161" ht="33.75" customHeight="1">
      <c r="A54" s="108" t="s">
        <v>79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49" t="s">
        <v>80</v>
      </c>
      <c r="BY54" s="50"/>
      <c r="BZ54" s="50"/>
      <c r="CA54" s="50"/>
      <c r="CB54" s="50"/>
      <c r="CC54" s="50"/>
      <c r="CD54" s="50"/>
      <c r="CE54" s="51"/>
      <c r="CF54" s="53" t="s">
        <v>81</v>
      </c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1"/>
      <c r="CS54" s="54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6"/>
      <c r="DF54" s="19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1"/>
      <c r="DS54" s="19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1"/>
      <c r="EF54" s="19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1"/>
      <c r="ES54" s="34" t="s">
        <v>44</v>
      </c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6"/>
    </row>
    <row r="55" spans="1:161" ht="10.5" customHeight="1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7"/>
      <c r="BX55" s="49"/>
      <c r="BY55" s="50"/>
      <c r="BZ55" s="50"/>
      <c r="CA55" s="50"/>
      <c r="CB55" s="50"/>
      <c r="CC55" s="50"/>
      <c r="CD55" s="50"/>
      <c r="CE55" s="51"/>
      <c r="CF55" s="53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1"/>
      <c r="CS55" s="54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6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9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1"/>
      <c r="EF55" s="19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1"/>
      <c r="ES55" s="34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6"/>
    </row>
    <row r="56" spans="1:161" ht="13.5" customHeight="1">
      <c r="A56" s="57" t="s">
        <v>82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9"/>
      <c r="BX56" s="60" t="s">
        <v>83</v>
      </c>
      <c r="BY56" s="61"/>
      <c r="BZ56" s="61"/>
      <c r="CA56" s="61"/>
      <c r="CB56" s="61"/>
      <c r="CC56" s="61"/>
      <c r="CD56" s="61"/>
      <c r="CE56" s="62"/>
      <c r="CF56" s="63" t="s">
        <v>44</v>
      </c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2"/>
      <c r="CS56" s="54">
        <v>200</v>
      </c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6"/>
      <c r="DF56" s="148">
        <f>SUM(DF57,DF79,DF89)</f>
        <v>26643345.84</v>
      </c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1"/>
      <c r="DS56" s="148">
        <f>SUM(DS57,DS79,DS89)</f>
        <v>26343623.4</v>
      </c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1"/>
      <c r="EF56" s="148">
        <f>SUM(EF57,EF79,EF89)</f>
        <v>26535119.6</v>
      </c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1"/>
      <c r="ES56" s="34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6"/>
    </row>
    <row r="57" spans="1:181" ht="22.5" customHeight="1">
      <c r="A57" s="39" t="s">
        <v>84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1"/>
      <c r="BX57" s="49" t="s">
        <v>85</v>
      </c>
      <c r="BY57" s="50"/>
      <c r="BZ57" s="50"/>
      <c r="CA57" s="50"/>
      <c r="CB57" s="50"/>
      <c r="CC57" s="50"/>
      <c r="CD57" s="50"/>
      <c r="CE57" s="51"/>
      <c r="CF57" s="53" t="s">
        <v>44</v>
      </c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1"/>
      <c r="CS57" s="145" t="s">
        <v>283</v>
      </c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7"/>
      <c r="DF57" s="19">
        <f>SUM(DF58:DR63)</f>
        <v>22253909.81</v>
      </c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1"/>
      <c r="DS57" s="19">
        <f>SUM(DS58:EE63)</f>
        <v>21513017.73</v>
      </c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1"/>
      <c r="EF57" s="19">
        <f>SUM(EF58:ER63)</f>
        <v>21704513.93</v>
      </c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1"/>
      <c r="ES57" s="34" t="s">
        <v>44</v>
      </c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6"/>
      <c r="FM57" s="305"/>
      <c r="FN57" s="306"/>
      <c r="FO57" s="306"/>
      <c r="FP57" s="306"/>
      <c r="FQ57" s="306"/>
      <c r="FR57" s="306"/>
      <c r="FS57" s="306"/>
      <c r="FT57" s="306"/>
      <c r="FU57" s="306"/>
      <c r="FV57" s="306"/>
      <c r="FW57" s="306"/>
      <c r="FX57" s="306"/>
      <c r="FY57" s="306"/>
    </row>
    <row r="58" spans="1:181" ht="22.5" customHeight="1">
      <c r="A58" s="108" t="s">
        <v>86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10"/>
      <c r="BX58" s="49" t="s">
        <v>87</v>
      </c>
      <c r="BY58" s="50"/>
      <c r="BZ58" s="50"/>
      <c r="CA58" s="50"/>
      <c r="CB58" s="50"/>
      <c r="CC58" s="50"/>
      <c r="CD58" s="50"/>
      <c r="CE58" s="51"/>
      <c r="CF58" s="53" t="s">
        <v>291</v>
      </c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1"/>
      <c r="CS58" s="142">
        <v>211</v>
      </c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4"/>
      <c r="DF58" s="19">
        <v>16777820.79</v>
      </c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1"/>
      <c r="DS58" s="19">
        <v>16470059.7</v>
      </c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1"/>
      <c r="EF58" s="19">
        <v>16617138.2</v>
      </c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1"/>
      <c r="ES58" s="34" t="s">
        <v>44</v>
      </c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6"/>
      <c r="FM58" s="305"/>
      <c r="FN58" s="306"/>
      <c r="FO58" s="306"/>
      <c r="FP58" s="306"/>
      <c r="FQ58" s="306"/>
      <c r="FR58" s="306"/>
      <c r="FS58" s="306"/>
      <c r="FT58" s="306"/>
      <c r="FU58" s="306"/>
      <c r="FV58" s="306"/>
      <c r="FW58" s="306"/>
      <c r="FX58" s="306"/>
      <c r="FY58" s="306"/>
    </row>
    <row r="59" spans="1:181" ht="13.5" customHeight="1">
      <c r="A59" s="108" t="s">
        <v>312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10"/>
      <c r="BX59" s="49" t="s">
        <v>87</v>
      </c>
      <c r="BY59" s="50"/>
      <c r="BZ59" s="50"/>
      <c r="CA59" s="50"/>
      <c r="CB59" s="50"/>
      <c r="CC59" s="50"/>
      <c r="CD59" s="50"/>
      <c r="CE59" s="51"/>
      <c r="CF59" s="53" t="s">
        <v>291</v>
      </c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1"/>
      <c r="CS59" s="142">
        <v>211</v>
      </c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4"/>
      <c r="DF59" s="19">
        <v>220000</v>
      </c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1"/>
      <c r="DS59" s="19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1"/>
      <c r="EF59" s="19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1"/>
      <c r="ES59" s="34" t="s">
        <v>44</v>
      </c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6"/>
      <c r="FM59" s="15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</row>
    <row r="60" spans="1:181" ht="10.5" customHeight="1">
      <c r="A60" s="95" t="s">
        <v>88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7"/>
      <c r="BX60" s="49" t="s">
        <v>89</v>
      </c>
      <c r="BY60" s="50"/>
      <c r="BZ60" s="50"/>
      <c r="CA60" s="50"/>
      <c r="CB60" s="50"/>
      <c r="CC60" s="50"/>
      <c r="CD60" s="50"/>
      <c r="CE60" s="51"/>
      <c r="CF60" s="53" t="s">
        <v>90</v>
      </c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1"/>
      <c r="CS60" s="142">
        <v>212</v>
      </c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4"/>
      <c r="DF60" s="19">
        <v>1700</v>
      </c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1"/>
      <c r="DS60" s="19">
        <v>14000</v>
      </c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1"/>
      <c r="EF60" s="19">
        <f>DS60</f>
        <v>14000</v>
      </c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1"/>
      <c r="ES60" s="34" t="s">
        <v>44</v>
      </c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6"/>
      <c r="FM60" s="305"/>
      <c r="FN60" s="306"/>
      <c r="FO60" s="306"/>
      <c r="FP60" s="306"/>
      <c r="FQ60" s="306"/>
      <c r="FR60" s="306"/>
      <c r="FS60" s="306"/>
      <c r="FT60" s="306"/>
      <c r="FU60" s="306"/>
      <c r="FV60" s="306"/>
      <c r="FW60" s="306"/>
      <c r="FX60" s="306"/>
      <c r="FY60" s="306"/>
    </row>
    <row r="61" spans="1:181" ht="10.5" customHeight="1" thickBot="1">
      <c r="A61" s="95" t="s">
        <v>88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7"/>
      <c r="BX61" s="49" t="s">
        <v>89</v>
      </c>
      <c r="BY61" s="50"/>
      <c r="BZ61" s="50"/>
      <c r="CA61" s="50"/>
      <c r="CB61" s="50"/>
      <c r="CC61" s="50"/>
      <c r="CD61" s="50"/>
      <c r="CE61" s="51"/>
      <c r="CF61" s="45" t="s">
        <v>90</v>
      </c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4"/>
      <c r="CS61" s="46">
        <v>226</v>
      </c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8"/>
      <c r="DF61" s="28">
        <v>19544</v>
      </c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30"/>
      <c r="DS61" s="19">
        <v>55000</v>
      </c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1"/>
      <c r="EF61" s="19">
        <f>DS61</f>
        <v>55000</v>
      </c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1"/>
      <c r="ES61" s="34" t="s">
        <v>44</v>
      </c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6"/>
      <c r="FM61" s="15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</row>
    <row r="62" spans="1:181" ht="22.5" customHeight="1">
      <c r="A62" s="108" t="s">
        <v>91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10"/>
      <c r="BX62" s="49" t="s">
        <v>92</v>
      </c>
      <c r="BY62" s="50"/>
      <c r="BZ62" s="50"/>
      <c r="CA62" s="50"/>
      <c r="CB62" s="50"/>
      <c r="CC62" s="50"/>
      <c r="CD62" s="50"/>
      <c r="CE62" s="51"/>
      <c r="CF62" s="53" t="s">
        <v>93</v>
      </c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1"/>
      <c r="CS62" s="142">
        <v>226</v>
      </c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4"/>
      <c r="DF62" s="19">
        <v>7244</v>
      </c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1"/>
      <c r="DS62" s="19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1"/>
      <c r="EF62" s="19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1"/>
      <c r="ES62" s="34" t="s">
        <v>44</v>
      </c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6"/>
      <c r="FM62" s="305"/>
      <c r="FN62" s="306"/>
      <c r="FO62" s="306"/>
      <c r="FP62" s="306"/>
      <c r="FQ62" s="306"/>
      <c r="FR62" s="306"/>
      <c r="FS62" s="306"/>
      <c r="FT62" s="306"/>
      <c r="FU62" s="306"/>
      <c r="FV62" s="306"/>
      <c r="FW62" s="306"/>
      <c r="FX62" s="306"/>
      <c r="FY62" s="306"/>
    </row>
    <row r="63" spans="1:181" ht="22.5" customHeight="1">
      <c r="A63" s="108" t="s">
        <v>94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10"/>
      <c r="BX63" s="49" t="s">
        <v>95</v>
      </c>
      <c r="BY63" s="50"/>
      <c r="BZ63" s="50"/>
      <c r="CA63" s="50"/>
      <c r="CB63" s="50"/>
      <c r="CC63" s="50"/>
      <c r="CD63" s="50"/>
      <c r="CE63" s="51"/>
      <c r="CF63" s="53" t="s">
        <v>96</v>
      </c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1"/>
      <c r="CS63" s="142">
        <v>213</v>
      </c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4"/>
      <c r="DF63" s="19">
        <f>SUM(DF64:DR66)</f>
        <v>5227601.02</v>
      </c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1"/>
      <c r="DS63" s="19">
        <f>SUM(DS65)</f>
        <v>4973958.03</v>
      </c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1"/>
      <c r="EF63" s="19">
        <f>SUM(EF65)</f>
        <v>5018375.73</v>
      </c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1"/>
      <c r="ES63" s="34" t="s">
        <v>44</v>
      </c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6"/>
      <c r="FM63" s="305"/>
      <c r="FN63" s="306"/>
      <c r="FO63" s="306"/>
      <c r="FP63" s="306"/>
      <c r="FQ63" s="306"/>
      <c r="FR63" s="306"/>
      <c r="FS63" s="306"/>
      <c r="FT63" s="306"/>
      <c r="FU63" s="306"/>
      <c r="FV63" s="306"/>
      <c r="FW63" s="306"/>
      <c r="FX63" s="306"/>
      <c r="FY63" s="306"/>
    </row>
    <row r="64" spans="1:181" ht="22.5" customHeight="1">
      <c r="A64" s="67" t="s">
        <v>97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9"/>
      <c r="BX64" s="49" t="s">
        <v>98</v>
      </c>
      <c r="BY64" s="50"/>
      <c r="BZ64" s="50"/>
      <c r="CA64" s="50"/>
      <c r="CB64" s="50"/>
      <c r="CC64" s="50"/>
      <c r="CD64" s="50"/>
      <c r="CE64" s="51"/>
      <c r="CF64" s="53" t="s">
        <v>96</v>
      </c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1"/>
      <c r="CS64" s="142">
        <v>213</v>
      </c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4"/>
      <c r="DF64" s="19">
        <v>5094045.43</v>
      </c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1"/>
      <c r="DS64" s="19">
        <v>4973958.03</v>
      </c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1"/>
      <c r="EF64" s="19">
        <v>5018375.73</v>
      </c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1"/>
      <c r="ES64" s="34" t="s">
        <v>44</v>
      </c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6"/>
      <c r="FM64" s="15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</row>
    <row r="65" spans="1:181" ht="12.75" customHeight="1">
      <c r="A65" s="67" t="s">
        <v>313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9"/>
      <c r="BX65" s="49" t="s">
        <v>98</v>
      </c>
      <c r="BY65" s="50"/>
      <c r="BZ65" s="50"/>
      <c r="CA65" s="50"/>
      <c r="CB65" s="50"/>
      <c r="CC65" s="50"/>
      <c r="CD65" s="50"/>
      <c r="CE65" s="51"/>
      <c r="CF65" s="53" t="s">
        <v>96</v>
      </c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1"/>
      <c r="CS65" s="142">
        <v>213</v>
      </c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4"/>
      <c r="DF65" s="19">
        <v>66440</v>
      </c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1"/>
      <c r="DS65" s="19">
        <v>4973958.03</v>
      </c>
      <c r="DT65" s="140"/>
      <c r="DU65" s="140"/>
      <c r="DV65" s="140"/>
      <c r="DW65" s="140"/>
      <c r="DX65" s="140"/>
      <c r="DY65" s="140"/>
      <c r="DZ65" s="140"/>
      <c r="EA65" s="140"/>
      <c r="EB65" s="140"/>
      <c r="EC65" s="140"/>
      <c r="ED65" s="140"/>
      <c r="EE65" s="141"/>
      <c r="EF65" s="19">
        <v>5018375.73</v>
      </c>
      <c r="EG65" s="140"/>
      <c r="EH65" s="140"/>
      <c r="EI65" s="140"/>
      <c r="EJ65" s="140"/>
      <c r="EK65" s="140"/>
      <c r="EL65" s="140"/>
      <c r="EM65" s="140"/>
      <c r="EN65" s="140"/>
      <c r="EO65" s="140"/>
      <c r="EP65" s="140"/>
      <c r="EQ65" s="140"/>
      <c r="ER65" s="141"/>
      <c r="ES65" s="34" t="s">
        <v>44</v>
      </c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6"/>
      <c r="FM65" s="305"/>
      <c r="FN65" s="305"/>
      <c r="FO65" s="305"/>
      <c r="FP65" s="305"/>
      <c r="FQ65" s="305"/>
      <c r="FR65" s="305"/>
      <c r="FS65" s="305"/>
      <c r="FT65" s="305"/>
      <c r="FU65" s="305"/>
      <c r="FV65" s="305"/>
      <c r="FW65" s="305"/>
      <c r="FX65" s="305"/>
      <c r="FY65" s="305"/>
    </row>
    <row r="66" spans="1:181" ht="10.5" customHeight="1" thickBot="1">
      <c r="A66" s="137" t="s">
        <v>99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9"/>
      <c r="BX66" s="42" t="s">
        <v>100</v>
      </c>
      <c r="BY66" s="43"/>
      <c r="BZ66" s="43"/>
      <c r="CA66" s="43"/>
      <c r="CB66" s="43"/>
      <c r="CC66" s="43"/>
      <c r="CD66" s="43"/>
      <c r="CE66" s="44"/>
      <c r="CF66" s="45" t="s">
        <v>291</v>
      </c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4"/>
      <c r="CS66" s="46">
        <v>266</v>
      </c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8"/>
      <c r="DF66" s="28">
        <v>67115.59</v>
      </c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30"/>
      <c r="DS66" s="28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30"/>
      <c r="EF66" s="28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30"/>
      <c r="ES66" s="134" t="s">
        <v>44</v>
      </c>
      <c r="ET66" s="135"/>
      <c r="EU66" s="135"/>
      <c r="EV66" s="135"/>
      <c r="EW66" s="135"/>
      <c r="EX66" s="135"/>
      <c r="EY66" s="135"/>
      <c r="EZ66" s="135"/>
      <c r="FA66" s="135"/>
      <c r="FB66" s="135"/>
      <c r="FC66" s="135"/>
      <c r="FD66" s="135"/>
      <c r="FE66" s="136"/>
      <c r="FM66" s="305"/>
      <c r="FN66" s="306"/>
      <c r="FO66" s="306"/>
      <c r="FP66" s="306"/>
      <c r="FQ66" s="306"/>
      <c r="FR66" s="306"/>
      <c r="FS66" s="306"/>
      <c r="FT66" s="306"/>
      <c r="FU66" s="306"/>
      <c r="FV66" s="306"/>
      <c r="FW66" s="306"/>
      <c r="FX66" s="306"/>
      <c r="FY66" s="306"/>
    </row>
    <row r="67" spans="1:181" ht="10.5" customHeight="1">
      <c r="A67" s="95" t="s">
        <v>101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7"/>
      <c r="BX67" s="49" t="s">
        <v>102</v>
      </c>
      <c r="BY67" s="50"/>
      <c r="BZ67" s="50"/>
      <c r="CA67" s="50"/>
      <c r="CB67" s="50"/>
      <c r="CC67" s="50"/>
      <c r="CD67" s="50"/>
      <c r="CE67" s="51"/>
      <c r="CF67" s="53" t="s">
        <v>103</v>
      </c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1"/>
      <c r="CS67" s="54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6"/>
      <c r="DF67" s="19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1"/>
      <c r="DS67" s="19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1"/>
      <c r="EF67" s="19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1"/>
      <c r="ES67" s="34" t="s">
        <v>44</v>
      </c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6"/>
      <c r="FM67" s="305"/>
      <c r="FN67" s="306"/>
      <c r="FO67" s="306"/>
      <c r="FP67" s="306"/>
      <c r="FQ67" s="306"/>
      <c r="FR67" s="306"/>
      <c r="FS67" s="306"/>
      <c r="FT67" s="306"/>
      <c r="FU67" s="306"/>
      <c r="FV67" s="306"/>
      <c r="FW67" s="306"/>
      <c r="FX67" s="306"/>
      <c r="FY67" s="306"/>
    </row>
    <row r="68" spans="1:181" ht="10.5" customHeight="1">
      <c r="A68" s="108" t="s">
        <v>104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10"/>
      <c r="BX68" s="49" t="s">
        <v>105</v>
      </c>
      <c r="BY68" s="50"/>
      <c r="BZ68" s="50"/>
      <c r="CA68" s="50"/>
      <c r="CB68" s="50"/>
      <c r="CC68" s="50"/>
      <c r="CD68" s="50"/>
      <c r="CE68" s="51"/>
      <c r="CF68" s="53" t="s">
        <v>106</v>
      </c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1"/>
      <c r="CS68" s="54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6"/>
      <c r="DF68" s="19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1"/>
      <c r="DS68" s="19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1"/>
      <c r="EF68" s="19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1"/>
      <c r="ES68" s="34" t="s">
        <v>44</v>
      </c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6"/>
      <c r="FM68" s="305"/>
      <c r="FN68" s="306"/>
      <c r="FO68" s="306"/>
      <c r="FP68" s="306"/>
      <c r="FQ68" s="306"/>
      <c r="FR68" s="306"/>
      <c r="FS68" s="306"/>
      <c r="FT68" s="306"/>
      <c r="FU68" s="306"/>
      <c r="FV68" s="306"/>
      <c r="FW68" s="306"/>
      <c r="FX68" s="306"/>
      <c r="FY68" s="306"/>
    </row>
    <row r="69" spans="1:181" ht="21" customHeight="1">
      <c r="A69" s="108" t="s">
        <v>107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10"/>
      <c r="BX69" s="49" t="s">
        <v>108</v>
      </c>
      <c r="BY69" s="50"/>
      <c r="BZ69" s="50"/>
      <c r="CA69" s="50"/>
      <c r="CB69" s="50"/>
      <c r="CC69" s="50"/>
      <c r="CD69" s="50"/>
      <c r="CE69" s="51"/>
      <c r="CF69" s="53" t="s">
        <v>109</v>
      </c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1"/>
      <c r="CS69" s="54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6"/>
      <c r="DF69" s="19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1"/>
      <c r="DS69" s="19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1"/>
      <c r="EF69" s="19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1"/>
      <c r="ES69" s="34" t="s">
        <v>44</v>
      </c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6"/>
      <c r="FM69" s="305"/>
      <c r="FN69" s="306"/>
      <c r="FO69" s="306"/>
      <c r="FP69" s="306"/>
      <c r="FQ69" s="306"/>
      <c r="FR69" s="306"/>
      <c r="FS69" s="306"/>
      <c r="FT69" s="306"/>
      <c r="FU69" s="306"/>
      <c r="FV69" s="306"/>
      <c r="FW69" s="306"/>
      <c r="FX69" s="306"/>
      <c r="FY69" s="306"/>
    </row>
    <row r="70" spans="1:181" ht="21.75" customHeight="1">
      <c r="A70" s="67" t="s">
        <v>110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9"/>
      <c r="BX70" s="49" t="s">
        <v>111</v>
      </c>
      <c r="BY70" s="50"/>
      <c r="BZ70" s="50"/>
      <c r="CA70" s="50"/>
      <c r="CB70" s="50"/>
      <c r="CC70" s="50"/>
      <c r="CD70" s="50"/>
      <c r="CE70" s="51"/>
      <c r="CF70" s="53" t="s">
        <v>109</v>
      </c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1"/>
      <c r="CS70" s="54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6"/>
      <c r="DF70" s="19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1"/>
      <c r="DS70" s="19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1"/>
      <c r="EF70" s="19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1"/>
      <c r="ES70" s="34" t="s">
        <v>44</v>
      </c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6"/>
      <c r="FM70" s="305"/>
      <c r="FN70" s="306"/>
      <c r="FO70" s="306"/>
      <c r="FP70" s="306"/>
      <c r="FQ70" s="306"/>
      <c r="FR70" s="306"/>
      <c r="FS70" s="306"/>
      <c r="FT70" s="306"/>
      <c r="FU70" s="306"/>
      <c r="FV70" s="306"/>
      <c r="FW70" s="306"/>
      <c r="FX70" s="306"/>
      <c r="FY70" s="306"/>
    </row>
    <row r="71" spans="1:181" ht="10.5" customHeight="1">
      <c r="A71" s="67" t="s">
        <v>112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9"/>
      <c r="BX71" s="49" t="s">
        <v>113</v>
      </c>
      <c r="BY71" s="50"/>
      <c r="BZ71" s="50"/>
      <c r="CA71" s="50"/>
      <c r="CB71" s="50"/>
      <c r="CC71" s="50"/>
      <c r="CD71" s="50"/>
      <c r="CE71" s="51"/>
      <c r="CF71" s="53" t="s">
        <v>109</v>
      </c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1"/>
      <c r="CS71" s="54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6"/>
      <c r="DF71" s="19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1"/>
      <c r="DS71" s="19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1"/>
      <c r="EF71" s="19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1"/>
      <c r="ES71" s="34" t="s">
        <v>44</v>
      </c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6"/>
      <c r="FM71" s="305"/>
      <c r="FN71" s="306"/>
      <c r="FO71" s="306"/>
      <c r="FP71" s="306"/>
      <c r="FQ71" s="306"/>
      <c r="FR71" s="306"/>
      <c r="FS71" s="306"/>
      <c r="FT71" s="306"/>
      <c r="FU71" s="306"/>
      <c r="FV71" s="306"/>
      <c r="FW71" s="306"/>
      <c r="FX71" s="306"/>
      <c r="FY71" s="306"/>
    </row>
    <row r="72" spans="1:181" ht="10.5" customHeight="1">
      <c r="A72" s="125" t="s">
        <v>114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7"/>
      <c r="BX72" s="49" t="s">
        <v>115</v>
      </c>
      <c r="BY72" s="50"/>
      <c r="BZ72" s="50"/>
      <c r="CA72" s="50"/>
      <c r="CB72" s="50"/>
      <c r="CC72" s="50"/>
      <c r="CD72" s="50"/>
      <c r="CE72" s="51"/>
      <c r="CF72" s="53" t="s">
        <v>116</v>
      </c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1"/>
      <c r="CS72" s="54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6"/>
      <c r="DF72" s="19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1"/>
      <c r="DS72" s="19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1"/>
      <c r="EF72" s="19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1"/>
      <c r="ES72" s="34" t="s">
        <v>44</v>
      </c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6"/>
      <c r="FM72" s="305"/>
      <c r="FN72" s="306"/>
      <c r="FO72" s="306"/>
      <c r="FP72" s="306"/>
      <c r="FQ72" s="306"/>
      <c r="FR72" s="306"/>
      <c r="FS72" s="306"/>
      <c r="FT72" s="306"/>
      <c r="FU72" s="306"/>
      <c r="FV72" s="306"/>
      <c r="FW72" s="306"/>
      <c r="FX72" s="306"/>
      <c r="FY72" s="306"/>
    </row>
    <row r="73" spans="1:181" ht="21.75" customHeight="1">
      <c r="A73" s="108" t="s">
        <v>117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10"/>
      <c r="BX73" s="49" t="s">
        <v>118</v>
      </c>
      <c r="BY73" s="50"/>
      <c r="BZ73" s="50"/>
      <c r="CA73" s="50"/>
      <c r="CB73" s="50"/>
      <c r="CC73" s="50"/>
      <c r="CD73" s="50"/>
      <c r="CE73" s="51"/>
      <c r="CF73" s="53" t="s">
        <v>119</v>
      </c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1"/>
      <c r="CS73" s="54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6"/>
      <c r="DF73" s="19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1"/>
      <c r="DS73" s="19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1"/>
      <c r="EF73" s="19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1"/>
      <c r="ES73" s="34" t="s">
        <v>44</v>
      </c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6"/>
      <c r="FM73" s="305"/>
      <c r="FN73" s="306"/>
      <c r="FO73" s="306"/>
      <c r="FP73" s="306"/>
      <c r="FQ73" s="306"/>
      <c r="FR73" s="306"/>
      <c r="FS73" s="306"/>
      <c r="FT73" s="306"/>
      <c r="FU73" s="306"/>
      <c r="FV73" s="306"/>
      <c r="FW73" s="306"/>
      <c r="FX73" s="306"/>
      <c r="FY73" s="306"/>
    </row>
    <row r="74" spans="1:181" ht="33.75" customHeight="1">
      <c r="A74" s="67" t="s">
        <v>120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9"/>
      <c r="BX74" s="49" t="s">
        <v>121</v>
      </c>
      <c r="BY74" s="50"/>
      <c r="BZ74" s="50"/>
      <c r="CA74" s="50"/>
      <c r="CB74" s="50"/>
      <c r="CC74" s="50"/>
      <c r="CD74" s="50"/>
      <c r="CE74" s="51"/>
      <c r="CF74" s="53" t="s">
        <v>122</v>
      </c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1"/>
      <c r="CS74" s="54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6"/>
      <c r="DF74" s="19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1"/>
      <c r="DS74" s="19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1"/>
      <c r="EF74" s="19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1"/>
      <c r="ES74" s="34" t="s">
        <v>44</v>
      </c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6"/>
      <c r="FM74" s="305"/>
      <c r="FN74" s="306"/>
      <c r="FO74" s="306"/>
      <c r="FP74" s="306"/>
      <c r="FQ74" s="306"/>
      <c r="FR74" s="306"/>
      <c r="FS74" s="306"/>
      <c r="FT74" s="306"/>
      <c r="FU74" s="306"/>
      <c r="FV74" s="306"/>
      <c r="FW74" s="306"/>
      <c r="FX74" s="306"/>
      <c r="FY74" s="306"/>
    </row>
    <row r="75" spans="1:181" ht="10.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9"/>
      <c r="BX75" s="49"/>
      <c r="BY75" s="50"/>
      <c r="BZ75" s="50"/>
      <c r="CA75" s="50"/>
      <c r="CB75" s="50"/>
      <c r="CC75" s="50"/>
      <c r="CD75" s="50"/>
      <c r="CE75" s="51"/>
      <c r="CF75" s="53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1"/>
      <c r="CS75" s="54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6"/>
      <c r="DF75" s="19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1"/>
      <c r="DS75" s="19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1"/>
      <c r="EF75" s="19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1"/>
      <c r="ES75" s="131"/>
      <c r="ET75" s="132"/>
      <c r="EU75" s="132"/>
      <c r="EV75" s="132"/>
      <c r="EW75" s="132"/>
      <c r="EX75" s="132"/>
      <c r="EY75" s="132"/>
      <c r="EZ75" s="132"/>
      <c r="FA75" s="132"/>
      <c r="FB75" s="132"/>
      <c r="FC75" s="132"/>
      <c r="FD75" s="132"/>
      <c r="FE75" s="133"/>
      <c r="FM75" s="305"/>
      <c r="FN75" s="306"/>
      <c r="FO75" s="306"/>
      <c r="FP75" s="306"/>
      <c r="FQ75" s="306"/>
      <c r="FR75" s="306"/>
      <c r="FS75" s="306"/>
      <c r="FT75" s="306"/>
      <c r="FU75" s="306"/>
      <c r="FV75" s="306"/>
      <c r="FW75" s="306"/>
      <c r="FX75" s="306"/>
      <c r="FY75" s="306"/>
    </row>
    <row r="76" spans="1:181" ht="21.75" customHeight="1">
      <c r="A76" s="108" t="s">
        <v>123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10"/>
      <c r="BX76" s="49" t="s">
        <v>124</v>
      </c>
      <c r="BY76" s="50"/>
      <c r="BZ76" s="50"/>
      <c r="CA76" s="50"/>
      <c r="CB76" s="50"/>
      <c r="CC76" s="50"/>
      <c r="CD76" s="50"/>
      <c r="CE76" s="51"/>
      <c r="CF76" s="53" t="s">
        <v>125</v>
      </c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1"/>
      <c r="CS76" s="54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6"/>
      <c r="DF76" s="19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1"/>
      <c r="DS76" s="19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1"/>
      <c r="EF76" s="19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1"/>
      <c r="ES76" s="34" t="s">
        <v>44</v>
      </c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6"/>
      <c r="FM76" s="305"/>
      <c r="FN76" s="306"/>
      <c r="FO76" s="306"/>
      <c r="FP76" s="306"/>
      <c r="FQ76" s="306"/>
      <c r="FR76" s="306"/>
      <c r="FS76" s="306"/>
      <c r="FT76" s="306"/>
      <c r="FU76" s="306"/>
      <c r="FV76" s="306"/>
      <c r="FW76" s="306"/>
      <c r="FX76" s="306"/>
      <c r="FY76" s="306"/>
    </row>
    <row r="77" spans="1:181" ht="33.75" customHeight="1">
      <c r="A77" s="108" t="s">
        <v>126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10"/>
      <c r="BX77" s="49" t="s">
        <v>127</v>
      </c>
      <c r="BY77" s="50"/>
      <c r="BZ77" s="50"/>
      <c r="CA77" s="50"/>
      <c r="CB77" s="50"/>
      <c r="CC77" s="50"/>
      <c r="CD77" s="50"/>
      <c r="CE77" s="51"/>
      <c r="CF77" s="53" t="s">
        <v>128</v>
      </c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1"/>
      <c r="CS77" s="54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6"/>
      <c r="DF77" s="19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1"/>
      <c r="DS77" s="19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1"/>
      <c r="EF77" s="19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1"/>
      <c r="ES77" s="34" t="s">
        <v>44</v>
      </c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6"/>
      <c r="FM77" s="305"/>
      <c r="FN77" s="306"/>
      <c r="FO77" s="306"/>
      <c r="FP77" s="306"/>
      <c r="FQ77" s="306"/>
      <c r="FR77" s="306"/>
      <c r="FS77" s="306"/>
      <c r="FT77" s="306"/>
      <c r="FU77" s="306"/>
      <c r="FV77" s="306"/>
      <c r="FW77" s="306"/>
      <c r="FX77" s="306"/>
      <c r="FY77" s="306"/>
    </row>
    <row r="78" spans="1:181" ht="10.5" customHeight="1">
      <c r="A78" s="108" t="s">
        <v>129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10"/>
      <c r="BX78" s="49" t="s">
        <v>130</v>
      </c>
      <c r="BY78" s="50"/>
      <c r="BZ78" s="50"/>
      <c r="CA78" s="50"/>
      <c r="CB78" s="50"/>
      <c r="CC78" s="50"/>
      <c r="CD78" s="50"/>
      <c r="CE78" s="51"/>
      <c r="CF78" s="53" t="s">
        <v>131</v>
      </c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1"/>
      <c r="CS78" s="54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6"/>
      <c r="DF78" s="19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1"/>
      <c r="DS78" s="19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1"/>
      <c r="EF78" s="19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1"/>
      <c r="ES78" s="34" t="s">
        <v>44</v>
      </c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6"/>
      <c r="FM78" s="305"/>
      <c r="FN78" s="306"/>
      <c r="FO78" s="306"/>
      <c r="FP78" s="306"/>
      <c r="FQ78" s="306"/>
      <c r="FR78" s="306"/>
      <c r="FS78" s="306"/>
      <c r="FT78" s="306"/>
      <c r="FU78" s="306"/>
      <c r="FV78" s="306"/>
      <c r="FW78" s="306"/>
      <c r="FX78" s="306"/>
      <c r="FY78" s="306"/>
    </row>
    <row r="79" spans="1:181" ht="15" customHeight="1">
      <c r="A79" s="125" t="s">
        <v>132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7"/>
      <c r="BX79" s="49" t="s">
        <v>133</v>
      </c>
      <c r="BY79" s="50"/>
      <c r="BZ79" s="50"/>
      <c r="CA79" s="50"/>
      <c r="CB79" s="50"/>
      <c r="CC79" s="50"/>
      <c r="CD79" s="50"/>
      <c r="CE79" s="51"/>
      <c r="CF79" s="53" t="s">
        <v>134</v>
      </c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1"/>
      <c r="CS79" s="128">
        <v>291</v>
      </c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30"/>
      <c r="DF79" s="19">
        <f>SUM(DF80:DR81)</f>
        <v>773378</v>
      </c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1"/>
      <c r="DS79" s="19">
        <v>776045</v>
      </c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1"/>
      <c r="EF79" s="19">
        <v>776045</v>
      </c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1"/>
      <c r="ES79" s="34" t="s">
        <v>44</v>
      </c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6"/>
      <c r="FM79" s="305"/>
      <c r="FN79" s="306"/>
      <c r="FO79" s="306"/>
      <c r="FP79" s="306"/>
      <c r="FQ79" s="306"/>
      <c r="FR79" s="306"/>
      <c r="FS79" s="306"/>
      <c r="FT79" s="306"/>
      <c r="FU79" s="306"/>
      <c r="FV79" s="306"/>
      <c r="FW79" s="306"/>
      <c r="FX79" s="306"/>
      <c r="FY79" s="306"/>
    </row>
    <row r="80" spans="1:181" ht="21.75" customHeight="1">
      <c r="A80" s="108" t="s">
        <v>135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10"/>
      <c r="BX80" s="49" t="s">
        <v>136</v>
      </c>
      <c r="BY80" s="50"/>
      <c r="BZ80" s="50"/>
      <c r="CA80" s="50"/>
      <c r="CB80" s="50"/>
      <c r="CC80" s="50"/>
      <c r="CD80" s="50"/>
      <c r="CE80" s="51"/>
      <c r="CF80" s="53" t="s">
        <v>137</v>
      </c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1"/>
      <c r="CS80" s="128">
        <v>291</v>
      </c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30"/>
      <c r="DF80" s="19">
        <v>769978</v>
      </c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1"/>
      <c r="DS80" s="19">
        <v>769978</v>
      </c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1"/>
      <c r="EF80" s="19">
        <v>769978</v>
      </c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1"/>
      <c r="ES80" s="34" t="s">
        <v>44</v>
      </c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6"/>
      <c r="FM80" s="305"/>
      <c r="FN80" s="306"/>
      <c r="FO80" s="306"/>
      <c r="FP80" s="306"/>
      <c r="FQ80" s="306"/>
      <c r="FR80" s="306"/>
      <c r="FS80" s="306"/>
      <c r="FT80" s="306"/>
      <c r="FU80" s="306"/>
      <c r="FV80" s="306"/>
      <c r="FW80" s="306"/>
      <c r="FX80" s="306"/>
      <c r="FY80" s="306"/>
    </row>
    <row r="81" spans="1:181" ht="21.75" customHeight="1">
      <c r="A81" s="108" t="s">
        <v>138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10"/>
      <c r="BX81" s="49" t="s">
        <v>139</v>
      </c>
      <c r="BY81" s="50"/>
      <c r="BZ81" s="50"/>
      <c r="CA81" s="50"/>
      <c r="CB81" s="50"/>
      <c r="CC81" s="50"/>
      <c r="CD81" s="50"/>
      <c r="CE81" s="51"/>
      <c r="CF81" s="53" t="s">
        <v>140</v>
      </c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1"/>
      <c r="CS81" s="54">
        <v>291</v>
      </c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6"/>
      <c r="DF81" s="19">
        <v>3400</v>
      </c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1"/>
      <c r="DS81" s="19">
        <v>6067</v>
      </c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1"/>
      <c r="EF81" s="19">
        <v>6067</v>
      </c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1"/>
      <c r="ES81" s="34" t="s">
        <v>44</v>
      </c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6"/>
      <c r="FM81" s="305"/>
      <c r="FN81" s="306"/>
      <c r="FO81" s="306"/>
      <c r="FP81" s="306"/>
      <c r="FQ81" s="306"/>
      <c r="FR81" s="306"/>
      <c r="FS81" s="306"/>
      <c r="FT81" s="306"/>
      <c r="FU81" s="306"/>
      <c r="FV81" s="306"/>
      <c r="FW81" s="306"/>
      <c r="FX81" s="306"/>
      <c r="FY81" s="306"/>
    </row>
    <row r="82" spans="1:181" ht="10.5" customHeight="1">
      <c r="A82" s="108" t="s">
        <v>141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10"/>
      <c r="BX82" s="49" t="s">
        <v>142</v>
      </c>
      <c r="BY82" s="50"/>
      <c r="BZ82" s="50"/>
      <c r="CA82" s="50"/>
      <c r="CB82" s="50"/>
      <c r="CC82" s="50"/>
      <c r="CD82" s="50"/>
      <c r="CE82" s="51"/>
      <c r="CF82" s="53" t="s">
        <v>143</v>
      </c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1"/>
      <c r="CS82" s="54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6"/>
      <c r="DF82" s="19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1"/>
      <c r="DS82" s="19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1"/>
      <c r="EF82" s="19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1"/>
      <c r="ES82" s="34" t="s">
        <v>44</v>
      </c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6"/>
      <c r="FM82" s="305"/>
      <c r="FN82" s="306"/>
      <c r="FO82" s="306"/>
      <c r="FP82" s="306"/>
      <c r="FQ82" s="306"/>
      <c r="FR82" s="306"/>
      <c r="FS82" s="306"/>
      <c r="FT82" s="306"/>
      <c r="FU82" s="306"/>
      <c r="FV82" s="306"/>
      <c r="FW82" s="306"/>
      <c r="FX82" s="306"/>
      <c r="FY82" s="306"/>
    </row>
    <row r="83" spans="1:181" ht="10.5" customHeight="1">
      <c r="A83" s="125" t="s">
        <v>144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7"/>
      <c r="BX83" s="49" t="s">
        <v>145</v>
      </c>
      <c r="BY83" s="50"/>
      <c r="BZ83" s="50"/>
      <c r="CA83" s="50"/>
      <c r="CB83" s="50"/>
      <c r="CC83" s="50"/>
      <c r="CD83" s="50"/>
      <c r="CE83" s="51"/>
      <c r="CF83" s="53" t="s">
        <v>44</v>
      </c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1"/>
      <c r="CS83" s="54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6"/>
      <c r="DF83" s="19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1"/>
      <c r="DS83" s="19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1"/>
      <c r="EF83" s="19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1"/>
      <c r="ES83" s="34" t="s">
        <v>44</v>
      </c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6"/>
      <c r="FM83" s="305"/>
      <c r="FN83" s="306"/>
      <c r="FO83" s="306"/>
      <c r="FP83" s="306"/>
      <c r="FQ83" s="306"/>
      <c r="FR83" s="306"/>
      <c r="FS83" s="306"/>
      <c r="FT83" s="306"/>
      <c r="FU83" s="306"/>
      <c r="FV83" s="306"/>
      <c r="FW83" s="306"/>
      <c r="FX83" s="306"/>
      <c r="FY83" s="306"/>
    </row>
    <row r="84" spans="1:181" ht="21.75" customHeight="1">
      <c r="A84" s="108" t="s">
        <v>146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10"/>
      <c r="BX84" s="49" t="s">
        <v>147</v>
      </c>
      <c r="BY84" s="50"/>
      <c r="BZ84" s="50"/>
      <c r="CA84" s="50"/>
      <c r="CB84" s="50"/>
      <c r="CC84" s="50"/>
      <c r="CD84" s="50"/>
      <c r="CE84" s="51"/>
      <c r="CF84" s="53" t="s">
        <v>148</v>
      </c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1"/>
      <c r="CS84" s="54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6"/>
      <c r="DF84" s="19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1"/>
      <c r="DS84" s="19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1"/>
      <c r="EF84" s="19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1"/>
      <c r="ES84" s="34" t="s">
        <v>44</v>
      </c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6"/>
      <c r="FM84" s="305"/>
      <c r="FN84" s="306"/>
      <c r="FO84" s="306"/>
      <c r="FP84" s="306"/>
      <c r="FQ84" s="306"/>
      <c r="FR84" s="306"/>
      <c r="FS84" s="306"/>
      <c r="FT84" s="306"/>
      <c r="FU84" s="306"/>
      <c r="FV84" s="306"/>
      <c r="FW84" s="306"/>
      <c r="FX84" s="306"/>
      <c r="FY84" s="306"/>
    </row>
    <row r="85" spans="1:181" ht="10.5" customHeight="1">
      <c r="A85" s="108" t="s">
        <v>149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10"/>
      <c r="BX85" s="49" t="s">
        <v>150</v>
      </c>
      <c r="BY85" s="50"/>
      <c r="BZ85" s="50"/>
      <c r="CA85" s="50"/>
      <c r="CB85" s="50"/>
      <c r="CC85" s="50"/>
      <c r="CD85" s="50"/>
      <c r="CE85" s="51"/>
      <c r="CF85" s="53" t="s">
        <v>151</v>
      </c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1"/>
      <c r="CS85" s="54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6"/>
      <c r="DF85" s="19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1"/>
      <c r="DS85" s="19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1"/>
      <c r="EF85" s="19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1"/>
      <c r="ES85" s="34" t="s">
        <v>44</v>
      </c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6"/>
      <c r="FM85" s="305"/>
      <c r="FN85" s="306"/>
      <c r="FO85" s="306"/>
      <c r="FP85" s="306"/>
      <c r="FQ85" s="306"/>
      <c r="FR85" s="306"/>
      <c r="FS85" s="306"/>
      <c r="FT85" s="306"/>
      <c r="FU85" s="306"/>
      <c r="FV85" s="306"/>
      <c r="FW85" s="306"/>
      <c r="FX85" s="306"/>
      <c r="FY85" s="306"/>
    </row>
    <row r="86" spans="1:181" ht="21.75" customHeight="1">
      <c r="A86" s="108" t="s">
        <v>152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10"/>
      <c r="BX86" s="49" t="s">
        <v>153</v>
      </c>
      <c r="BY86" s="50"/>
      <c r="BZ86" s="50"/>
      <c r="CA86" s="50"/>
      <c r="CB86" s="50"/>
      <c r="CC86" s="50"/>
      <c r="CD86" s="50"/>
      <c r="CE86" s="51"/>
      <c r="CF86" s="53" t="s">
        <v>154</v>
      </c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1"/>
      <c r="CS86" s="54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6"/>
      <c r="DF86" s="19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1"/>
      <c r="DS86" s="19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1"/>
      <c r="EF86" s="19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1"/>
      <c r="ES86" s="34" t="s">
        <v>44</v>
      </c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6"/>
      <c r="FM86" s="305"/>
      <c r="FN86" s="306"/>
      <c r="FO86" s="306"/>
      <c r="FP86" s="306"/>
      <c r="FQ86" s="306"/>
      <c r="FR86" s="306"/>
      <c r="FS86" s="306"/>
      <c r="FT86" s="306"/>
      <c r="FU86" s="306"/>
      <c r="FV86" s="306"/>
      <c r="FW86" s="306"/>
      <c r="FX86" s="306"/>
      <c r="FY86" s="306"/>
    </row>
    <row r="87" spans="1:181" ht="10.5" customHeight="1">
      <c r="A87" s="125" t="s">
        <v>155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7"/>
      <c r="BX87" s="49" t="s">
        <v>156</v>
      </c>
      <c r="BY87" s="50"/>
      <c r="BZ87" s="50"/>
      <c r="CA87" s="50"/>
      <c r="CB87" s="50"/>
      <c r="CC87" s="50"/>
      <c r="CD87" s="50"/>
      <c r="CE87" s="51"/>
      <c r="CF87" s="53" t="s">
        <v>44</v>
      </c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1"/>
      <c r="CS87" s="54">
        <v>296</v>
      </c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6"/>
      <c r="DF87" s="19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1"/>
      <c r="DS87" s="19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1"/>
      <c r="EF87" s="19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1"/>
      <c r="ES87" s="34" t="s">
        <v>44</v>
      </c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6"/>
      <c r="FM87" s="305"/>
      <c r="FN87" s="306"/>
      <c r="FO87" s="306"/>
      <c r="FP87" s="306"/>
      <c r="FQ87" s="306"/>
      <c r="FR87" s="306"/>
      <c r="FS87" s="306"/>
      <c r="FT87" s="306"/>
      <c r="FU87" s="306"/>
      <c r="FV87" s="306"/>
      <c r="FW87" s="306"/>
      <c r="FX87" s="306"/>
      <c r="FY87" s="306"/>
    </row>
    <row r="88" spans="1:181" ht="21.75" customHeight="1">
      <c r="A88" s="108" t="s">
        <v>157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10"/>
      <c r="BX88" s="49" t="s">
        <v>158</v>
      </c>
      <c r="BY88" s="50"/>
      <c r="BZ88" s="50"/>
      <c r="CA88" s="50"/>
      <c r="CB88" s="50"/>
      <c r="CC88" s="50"/>
      <c r="CD88" s="50"/>
      <c r="CE88" s="51"/>
      <c r="CF88" s="53" t="s">
        <v>159</v>
      </c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1"/>
      <c r="CS88" s="54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6"/>
      <c r="DF88" s="19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1"/>
      <c r="DS88" s="19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1"/>
      <c r="EF88" s="19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1"/>
      <c r="ES88" s="34" t="s">
        <v>44</v>
      </c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6"/>
      <c r="FM88" s="305"/>
      <c r="FN88" s="306"/>
      <c r="FO88" s="306"/>
      <c r="FP88" s="306"/>
      <c r="FQ88" s="306"/>
      <c r="FR88" s="306"/>
      <c r="FS88" s="306"/>
      <c r="FT88" s="306"/>
      <c r="FU88" s="306"/>
      <c r="FV88" s="306"/>
      <c r="FW88" s="306"/>
      <c r="FX88" s="306"/>
      <c r="FY88" s="306"/>
    </row>
    <row r="89" spans="1:181" ht="12.75" customHeight="1">
      <c r="A89" s="125" t="s">
        <v>160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7"/>
      <c r="BX89" s="49" t="s">
        <v>161</v>
      </c>
      <c r="BY89" s="50"/>
      <c r="BZ89" s="50"/>
      <c r="CA89" s="50"/>
      <c r="CB89" s="50"/>
      <c r="CC89" s="50"/>
      <c r="CD89" s="50"/>
      <c r="CE89" s="51"/>
      <c r="CF89" s="53" t="s">
        <v>44</v>
      </c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1"/>
      <c r="CS89" s="54">
        <v>200</v>
      </c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6"/>
      <c r="DF89" s="19">
        <f>SUM(DF93)</f>
        <v>3616058.03</v>
      </c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1"/>
      <c r="DS89" s="19">
        <v>4054560.67</v>
      </c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1"/>
      <c r="EF89" s="19">
        <v>4054560.67</v>
      </c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1"/>
      <c r="ES89" s="64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6"/>
      <c r="FM89" s="305"/>
      <c r="FN89" s="306"/>
      <c r="FO89" s="306"/>
      <c r="FP89" s="306"/>
      <c r="FQ89" s="306"/>
      <c r="FR89" s="306"/>
      <c r="FS89" s="306"/>
      <c r="FT89" s="306"/>
      <c r="FU89" s="306"/>
      <c r="FV89" s="306"/>
      <c r="FW89" s="306"/>
      <c r="FX89" s="306"/>
      <c r="FY89" s="306"/>
    </row>
    <row r="90" spans="1:181" ht="21.75" customHeight="1">
      <c r="A90" s="108" t="s">
        <v>162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10"/>
      <c r="BX90" s="49" t="s">
        <v>163</v>
      </c>
      <c r="BY90" s="50"/>
      <c r="BZ90" s="50"/>
      <c r="CA90" s="50"/>
      <c r="CB90" s="50"/>
      <c r="CC90" s="50"/>
      <c r="CD90" s="50"/>
      <c r="CE90" s="51"/>
      <c r="CF90" s="53" t="s">
        <v>164</v>
      </c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1"/>
      <c r="CS90" s="54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6"/>
      <c r="DF90" s="19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1"/>
      <c r="DS90" s="19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1"/>
      <c r="EF90" s="19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1"/>
      <c r="ES90" s="64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6"/>
      <c r="FM90" s="305"/>
      <c r="FN90" s="306"/>
      <c r="FO90" s="306"/>
      <c r="FP90" s="306"/>
      <c r="FQ90" s="306"/>
      <c r="FR90" s="306"/>
      <c r="FS90" s="306"/>
      <c r="FT90" s="306"/>
      <c r="FU90" s="306"/>
      <c r="FV90" s="306"/>
      <c r="FW90" s="306"/>
      <c r="FX90" s="306"/>
      <c r="FY90" s="306"/>
    </row>
    <row r="91" spans="1:181" ht="13.5" customHeight="1" thickBot="1">
      <c r="A91" s="108" t="s">
        <v>165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10"/>
      <c r="BX91" s="121" t="s">
        <v>166</v>
      </c>
      <c r="BY91" s="122"/>
      <c r="BZ91" s="122"/>
      <c r="CA91" s="122"/>
      <c r="CB91" s="122"/>
      <c r="CC91" s="122"/>
      <c r="CD91" s="122"/>
      <c r="CE91" s="123"/>
      <c r="CF91" s="124" t="s">
        <v>167</v>
      </c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3"/>
      <c r="CS91" s="79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1"/>
      <c r="DF91" s="89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1"/>
      <c r="DS91" s="89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1"/>
      <c r="EF91" s="89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1"/>
      <c r="ES91" s="118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20"/>
      <c r="FM91" s="305"/>
      <c r="FN91" s="306"/>
      <c r="FO91" s="306"/>
      <c r="FP91" s="306"/>
      <c r="FQ91" s="306"/>
      <c r="FR91" s="306"/>
      <c r="FS91" s="306"/>
      <c r="FT91" s="306"/>
      <c r="FU91" s="306"/>
      <c r="FV91" s="306"/>
      <c r="FW91" s="306"/>
      <c r="FX91" s="306"/>
      <c r="FY91" s="306"/>
    </row>
    <row r="92" spans="1:181" ht="21.75" customHeight="1">
      <c r="A92" s="108" t="s">
        <v>168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10"/>
      <c r="BX92" s="111" t="s">
        <v>169</v>
      </c>
      <c r="BY92" s="112"/>
      <c r="BZ92" s="112"/>
      <c r="CA92" s="112"/>
      <c r="CB92" s="112"/>
      <c r="CC92" s="112"/>
      <c r="CD92" s="112"/>
      <c r="CE92" s="113"/>
      <c r="CF92" s="114" t="s">
        <v>170</v>
      </c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3"/>
      <c r="CS92" s="115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7"/>
      <c r="DF92" s="22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4"/>
      <c r="DS92" s="22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4"/>
      <c r="EF92" s="22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4"/>
      <c r="ES92" s="105"/>
      <c r="ET92" s="106"/>
      <c r="EU92" s="106"/>
      <c r="EV92" s="106"/>
      <c r="EW92" s="106"/>
      <c r="EX92" s="106"/>
      <c r="EY92" s="106"/>
      <c r="EZ92" s="106"/>
      <c r="FA92" s="106"/>
      <c r="FB92" s="106"/>
      <c r="FC92" s="106"/>
      <c r="FD92" s="106"/>
      <c r="FE92" s="107"/>
      <c r="FM92" s="305"/>
      <c r="FN92" s="306"/>
      <c r="FO92" s="306"/>
      <c r="FP92" s="306"/>
      <c r="FQ92" s="306"/>
      <c r="FR92" s="306"/>
      <c r="FS92" s="306"/>
      <c r="FT92" s="306"/>
      <c r="FU92" s="306"/>
      <c r="FV92" s="306"/>
      <c r="FW92" s="306"/>
      <c r="FX92" s="306"/>
      <c r="FY92" s="306"/>
    </row>
    <row r="93" spans="1:181" ht="11.25" customHeight="1">
      <c r="A93" s="95" t="s">
        <v>171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7"/>
      <c r="BX93" s="98" t="s">
        <v>172</v>
      </c>
      <c r="BY93" s="99"/>
      <c r="BZ93" s="99"/>
      <c r="CA93" s="99"/>
      <c r="CB93" s="99"/>
      <c r="CC93" s="99"/>
      <c r="CD93" s="99"/>
      <c r="CE93" s="100"/>
      <c r="CF93" s="101" t="s">
        <v>173</v>
      </c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100"/>
      <c r="CS93" s="102">
        <v>220</v>
      </c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4"/>
      <c r="DF93" s="19">
        <f>SUM(DF95:DR109)</f>
        <v>3616058.03</v>
      </c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1"/>
      <c r="DS93" s="19">
        <f>SUM(DS95:EE109)</f>
        <v>4054560.67</v>
      </c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1"/>
      <c r="EF93" s="19">
        <f>SUM(EF95:ER109)</f>
        <v>4054560.67</v>
      </c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1"/>
      <c r="ES93" s="92"/>
      <c r="ET93" s="93"/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4"/>
      <c r="FM93" s="305"/>
      <c r="FN93" s="306"/>
      <c r="FO93" s="306"/>
      <c r="FP93" s="306"/>
      <c r="FQ93" s="306"/>
      <c r="FR93" s="306"/>
      <c r="FS93" s="306"/>
      <c r="FT93" s="306"/>
      <c r="FU93" s="306"/>
      <c r="FV93" s="306"/>
      <c r="FW93" s="306"/>
      <c r="FX93" s="306"/>
      <c r="FY93" s="306"/>
    </row>
    <row r="94" spans="1:181" ht="11.25" customHeight="1">
      <c r="A94" s="84" t="s">
        <v>174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6"/>
      <c r="BX94" s="121"/>
      <c r="BY94" s="122"/>
      <c r="BZ94" s="122"/>
      <c r="CA94" s="122"/>
      <c r="CB94" s="122"/>
      <c r="CC94" s="122"/>
      <c r="CD94" s="122"/>
      <c r="CE94" s="123"/>
      <c r="CF94" s="124"/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3"/>
      <c r="CS94" s="79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1"/>
      <c r="DF94" s="89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1"/>
      <c r="DS94" s="89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1"/>
      <c r="EF94" s="89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1"/>
      <c r="ES94" s="118"/>
      <c r="ET94" s="119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20"/>
      <c r="FM94" s="305"/>
      <c r="FN94" s="306"/>
      <c r="FO94" s="306"/>
      <c r="FP94" s="306"/>
      <c r="FQ94" s="306"/>
      <c r="FR94" s="306"/>
      <c r="FS94" s="306"/>
      <c r="FT94" s="306"/>
      <c r="FU94" s="306"/>
      <c r="FV94" s="306"/>
      <c r="FW94" s="306"/>
      <c r="FX94" s="306"/>
      <c r="FY94" s="306"/>
    </row>
    <row r="95" spans="1:181" ht="11.25" customHeight="1">
      <c r="A95" s="52" t="s">
        <v>270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17" t="s">
        <v>269</v>
      </c>
      <c r="BY95" s="25"/>
      <c r="BZ95" s="25"/>
      <c r="CA95" s="25"/>
      <c r="CB95" s="25"/>
      <c r="CC95" s="25"/>
      <c r="CD95" s="25"/>
      <c r="CE95" s="25"/>
      <c r="CF95" s="17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75">
        <v>221</v>
      </c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37">
        <v>13000</v>
      </c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37">
        <v>20000</v>
      </c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37">
        <v>20000</v>
      </c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297"/>
      <c r="ET95" s="298"/>
      <c r="EU95" s="298"/>
      <c r="EV95" s="298"/>
      <c r="EW95" s="298"/>
      <c r="EX95" s="298"/>
      <c r="EY95" s="298"/>
      <c r="EZ95" s="298"/>
      <c r="FA95" s="298"/>
      <c r="FB95" s="298"/>
      <c r="FC95" s="298"/>
      <c r="FD95" s="298"/>
      <c r="FE95" s="298"/>
      <c r="FM95" s="305"/>
      <c r="FN95" s="306"/>
      <c r="FO95" s="306"/>
      <c r="FP95" s="306"/>
      <c r="FQ95" s="306"/>
      <c r="FR95" s="306"/>
      <c r="FS95" s="306"/>
      <c r="FT95" s="306"/>
      <c r="FU95" s="306"/>
      <c r="FV95" s="306"/>
      <c r="FW95" s="306"/>
      <c r="FX95" s="306"/>
      <c r="FY95" s="306"/>
    </row>
    <row r="96" spans="1:181" ht="11.25" customHeight="1">
      <c r="A96" s="52" t="s">
        <v>271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17" t="s">
        <v>272</v>
      </c>
      <c r="BY96" s="25"/>
      <c r="BZ96" s="25"/>
      <c r="CA96" s="25"/>
      <c r="CB96" s="25"/>
      <c r="CC96" s="25"/>
      <c r="CD96" s="25"/>
      <c r="CE96" s="25"/>
      <c r="CF96" s="17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75">
        <v>223</v>
      </c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37">
        <v>655000</v>
      </c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37">
        <v>1150000</v>
      </c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37">
        <v>1150000</v>
      </c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299"/>
      <c r="ET96" s="300"/>
      <c r="EU96" s="300"/>
      <c r="EV96" s="300"/>
      <c r="EW96" s="300"/>
      <c r="EX96" s="300"/>
      <c r="EY96" s="300"/>
      <c r="EZ96" s="300"/>
      <c r="FA96" s="300"/>
      <c r="FB96" s="300"/>
      <c r="FC96" s="300"/>
      <c r="FD96" s="300"/>
      <c r="FE96" s="300"/>
      <c r="FM96" s="305"/>
      <c r="FN96" s="306"/>
      <c r="FO96" s="306"/>
      <c r="FP96" s="306"/>
      <c r="FQ96" s="306"/>
      <c r="FR96" s="306"/>
      <c r="FS96" s="306"/>
      <c r="FT96" s="306"/>
      <c r="FU96" s="306"/>
      <c r="FV96" s="306"/>
      <c r="FW96" s="306"/>
      <c r="FX96" s="306"/>
      <c r="FY96" s="306"/>
    </row>
    <row r="97" spans="1:181" ht="11.25" customHeight="1">
      <c r="A97" s="87" t="s">
        <v>277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17" t="s">
        <v>273</v>
      </c>
      <c r="BY97" s="25"/>
      <c r="BZ97" s="25"/>
      <c r="CA97" s="25"/>
      <c r="CB97" s="25"/>
      <c r="CC97" s="25"/>
      <c r="CD97" s="25"/>
      <c r="CE97" s="25"/>
      <c r="CF97" s="17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75">
        <v>225</v>
      </c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37">
        <v>392387.71</v>
      </c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37">
        <v>209710</v>
      </c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37">
        <v>209710</v>
      </c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299"/>
      <c r="ET97" s="300"/>
      <c r="EU97" s="300"/>
      <c r="EV97" s="300"/>
      <c r="EW97" s="300"/>
      <c r="EX97" s="300"/>
      <c r="EY97" s="300"/>
      <c r="EZ97" s="300"/>
      <c r="FA97" s="300"/>
      <c r="FB97" s="300"/>
      <c r="FC97" s="300"/>
      <c r="FD97" s="300"/>
      <c r="FE97" s="300"/>
      <c r="FM97" s="305"/>
      <c r="FN97" s="306"/>
      <c r="FO97" s="306"/>
      <c r="FP97" s="306"/>
      <c r="FQ97" s="306"/>
      <c r="FR97" s="306"/>
      <c r="FS97" s="306"/>
      <c r="FT97" s="306"/>
      <c r="FU97" s="306"/>
      <c r="FV97" s="306"/>
      <c r="FW97" s="306"/>
      <c r="FX97" s="306"/>
      <c r="FY97" s="306"/>
    </row>
    <row r="98" spans="1:181" ht="11.25" customHeight="1">
      <c r="A98" s="52" t="s">
        <v>278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17" t="s">
        <v>274</v>
      </c>
      <c r="BY98" s="25"/>
      <c r="BZ98" s="25"/>
      <c r="CA98" s="25"/>
      <c r="CB98" s="25"/>
      <c r="CC98" s="25"/>
      <c r="CD98" s="25"/>
      <c r="CE98" s="25"/>
      <c r="CF98" s="17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75">
        <v>226</v>
      </c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37">
        <v>254054.84</v>
      </c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37">
        <v>311636.73</v>
      </c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37">
        <v>311636.73</v>
      </c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297"/>
      <c r="ET98" s="298"/>
      <c r="EU98" s="298"/>
      <c r="EV98" s="298"/>
      <c r="EW98" s="298"/>
      <c r="EX98" s="298"/>
      <c r="EY98" s="298"/>
      <c r="EZ98" s="298"/>
      <c r="FA98" s="298"/>
      <c r="FB98" s="298"/>
      <c r="FC98" s="298"/>
      <c r="FD98" s="298"/>
      <c r="FE98" s="298"/>
      <c r="FM98" s="305"/>
      <c r="FN98" s="306"/>
      <c r="FO98" s="306"/>
      <c r="FP98" s="306"/>
      <c r="FQ98" s="306"/>
      <c r="FR98" s="306"/>
      <c r="FS98" s="306"/>
      <c r="FT98" s="306"/>
      <c r="FU98" s="306"/>
      <c r="FV98" s="306"/>
      <c r="FW98" s="306"/>
      <c r="FX98" s="306"/>
      <c r="FY98" s="306"/>
    </row>
    <row r="99" spans="1:181" ht="11.25" customHeight="1">
      <c r="A99" s="52" t="s">
        <v>300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17" t="s">
        <v>275</v>
      </c>
      <c r="BY99" s="25"/>
      <c r="BZ99" s="25"/>
      <c r="CA99" s="25"/>
      <c r="CB99" s="25"/>
      <c r="CC99" s="25"/>
      <c r="CD99" s="25"/>
      <c r="CE99" s="25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75">
        <v>227</v>
      </c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14"/>
      <c r="DF99" s="37">
        <v>12015.77</v>
      </c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>
        <v>16000</v>
      </c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>
        <v>16000</v>
      </c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M99" s="305"/>
      <c r="FN99" s="305"/>
      <c r="FO99" s="305"/>
      <c r="FP99" s="305"/>
      <c r="FQ99" s="305"/>
      <c r="FR99" s="305"/>
      <c r="FS99" s="305"/>
      <c r="FT99" s="305"/>
      <c r="FU99" s="305"/>
      <c r="FV99" s="305"/>
      <c r="FW99" s="305"/>
      <c r="FX99" s="305"/>
      <c r="FY99" s="305"/>
    </row>
    <row r="100" spans="1:181" ht="22.5" customHeight="1">
      <c r="A100" s="304" t="s">
        <v>303</v>
      </c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304"/>
      <c r="AH100" s="304"/>
      <c r="AI100" s="304"/>
      <c r="AJ100" s="304"/>
      <c r="AK100" s="304"/>
      <c r="AL100" s="304"/>
      <c r="AM100" s="304"/>
      <c r="AN100" s="304"/>
      <c r="AO100" s="304"/>
      <c r="AP100" s="304"/>
      <c r="AQ100" s="304"/>
      <c r="AR100" s="304"/>
      <c r="AS100" s="304"/>
      <c r="AT100" s="304"/>
      <c r="AU100" s="304"/>
      <c r="AV100" s="304"/>
      <c r="AW100" s="304"/>
      <c r="AX100" s="304"/>
      <c r="AY100" s="304"/>
      <c r="AZ100" s="304"/>
      <c r="BA100" s="304"/>
      <c r="BB100" s="304"/>
      <c r="BC100" s="304"/>
      <c r="BD100" s="304"/>
      <c r="BE100" s="304"/>
      <c r="BF100" s="304"/>
      <c r="BG100" s="304"/>
      <c r="BH100" s="304"/>
      <c r="BI100" s="304"/>
      <c r="BJ100" s="304"/>
      <c r="BK100" s="304"/>
      <c r="BL100" s="304"/>
      <c r="BM100" s="304"/>
      <c r="BN100" s="304"/>
      <c r="BO100" s="304"/>
      <c r="BP100" s="304"/>
      <c r="BQ100" s="304"/>
      <c r="BR100" s="304"/>
      <c r="BS100" s="304"/>
      <c r="BT100" s="304"/>
      <c r="BU100" s="304"/>
      <c r="BV100" s="304"/>
      <c r="BW100" s="304"/>
      <c r="BX100" s="17" t="s">
        <v>276</v>
      </c>
      <c r="BY100" s="25"/>
      <c r="BZ100" s="25"/>
      <c r="CA100" s="25"/>
      <c r="CB100" s="25"/>
      <c r="CC100" s="25"/>
      <c r="CD100" s="25"/>
      <c r="CE100" s="25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75">
        <v>228</v>
      </c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14"/>
      <c r="DF100" s="37">
        <v>61554.96</v>
      </c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>
        <v>100000</v>
      </c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>
        <v>100000</v>
      </c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M100" s="305"/>
      <c r="FN100" s="305"/>
      <c r="FO100" s="305"/>
      <c r="FP100" s="305"/>
      <c r="FQ100" s="305"/>
      <c r="FR100" s="305"/>
      <c r="FS100" s="305"/>
      <c r="FT100" s="305"/>
      <c r="FU100" s="305"/>
      <c r="FV100" s="305"/>
      <c r="FW100" s="305"/>
      <c r="FX100" s="305"/>
      <c r="FY100" s="305"/>
    </row>
    <row r="101" spans="1:181" ht="11.25" customHeight="1">
      <c r="A101" s="52" t="s">
        <v>292</v>
      </c>
      <c r="B101" s="302"/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02"/>
      <c r="AA101" s="302"/>
      <c r="AB101" s="302"/>
      <c r="AC101" s="302"/>
      <c r="AD101" s="302"/>
      <c r="AE101" s="302"/>
      <c r="AF101" s="302"/>
      <c r="AG101" s="302"/>
      <c r="AH101" s="302"/>
      <c r="AI101" s="302"/>
      <c r="AJ101" s="302"/>
      <c r="AK101" s="302"/>
      <c r="AL101" s="302"/>
      <c r="AM101" s="302"/>
      <c r="AN101" s="302"/>
      <c r="AO101" s="302"/>
      <c r="AP101" s="302"/>
      <c r="AQ101" s="302"/>
      <c r="AR101" s="302"/>
      <c r="AS101" s="302"/>
      <c r="AT101" s="302"/>
      <c r="AU101" s="302"/>
      <c r="AV101" s="302"/>
      <c r="AW101" s="302"/>
      <c r="AX101" s="302"/>
      <c r="AY101" s="302"/>
      <c r="AZ101" s="302"/>
      <c r="BA101" s="302"/>
      <c r="BB101" s="302"/>
      <c r="BC101" s="302"/>
      <c r="BD101" s="302"/>
      <c r="BE101" s="302"/>
      <c r="BF101" s="302"/>
      <c r="BG101" s="302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2"/>
      <c r="BS101" s="302"/>
      <c r="BT101" s="302"/>
      <c r="BU101" s="302"/>
      <c r="BV101" s="302"/>
      <c r="BW101" s="302"/>
      <c r="BX101" s="17" t="s">
        <v>282</v>
      </c>
      <c r="BY101" s="25"/>
      <c r="BZ101" s="25"/>
      <c r="CA101" s="25"/>
      <c r="CB101" s="25"/>
      <c r="CC101" s="25"/>
      <c r="CD101" s="25"/>
      <c r="CE101" s="25"/>
      <c r="CF101" s="17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75">
        <v>341</v>
      </c>
      <c r="CT101" s="303"/>
      <c r="CU101" s="303"/>
      <c r="CV101" s="303"/>
      <c r="CW101" s="303"/>
      <c r="CX101" s="303"/>
      <c r="CY101" s="303"/>
      <c r="CZ101" s="303"/>
      <c r="DA101" s="303"/>
      <c r="DB101" s="303"/>
      <c r="DC101" s="303"/>
      <c r="DD101" s="303"/>
      <c r="DE101" s="14"/>
      <c r="DF101" s="37">
        <v>11264.62</v>
      </c>
      <c r="DG101" s="301"/>
      <c r="DH101" s="301"/>
      <c r="DI101" s="301"/>
      <c r="DJ101" s="301"/>
      <c r="DK101" s="301"/>
      <c r="DL101" s="301"/>
      <c r="DM101" s="301"/>
      <c r="DN101" s="301"/>
      <c r="DO101" s="301"/>
      <c r="DP101" s="301"/>
      <c r="DQ101" s="301"/>
      <c r="DR101" s="301"/>
      <c r="DS101" s="37">
        <v>11500</v>
      </c>
      <c r="DT101" s="301"/>
      <c r="DU101" s="301"/>
      <c r="DV101" s="301"/>
      <c r="DW101" s="301"/>
      <c r="DX101" s="301"/>
      <c r="DY101" s="301"/>
      <c r="DZ101" s="301"/>
      <c r="EA101" s="301"/>
      <c r="EB101" s="301"/>
      <c r="EC101" s="301"/>
      <c r="ED101" s="301"/>
      <c r="EE101" s="301"/>
      <c r="EF101" s="37">
        <v>11500</v>
      </c>
      <c r="EG101" s="301"/>
      <c r="EH101" s="301"/>
      <c r="EI101" s="301"/>
      <c r="EJ101" s="301"/>
      <c r="EK101" s="301"/>
      <c r="EL101" s="301"/>
      <c r="EM101" s="301"/>
      <c r="EN101" s="301"/>
      <c r="EO101" s="301"/>
      <c r="EP101" s="301"/>
      <c r="EQ101" s="301"/>
      <c r="ER101" s="301"/>
      <c r="ES101" s="297"/>
      <c r="ET101" s="302"/>
      <c r="EU101" s="302"/>
      <c r="EV101" s="302"/>
      <c r="EW101" s="302"/>
      <c r="EX101" s="302"/>
      <c r="EY101" s="302"/>
      <c r="EZ101" s="302"/>
      <c r="FA101" s="302"/>
      <c r="FB101" s="302"/>
      <c r="FC101" s="302"/>
      <c r="FD101" s="302"/>
      <c r="FE101" s="302"/>
      <c r="FM101" s="305"/>
      <c r="FN101" s="307"/>
      <c r="FO101" s="307"/>
      <c r="FP101" s="307"/>
      <c r="FQ101" s="307"/>
      <c r="FR101" s="307"/>
      <c r="FS101" s="307"/>
      <c r="FT101" s="307"/>
      <c r="FU101" s="307"/>
      <c r="FV101" s="307"/>
      <c r="FW101" s="307"/>
      <c r="FX101" s="307"/>
      <c r="FY101" s="307"/>
    </row>
    <row r="102" spans="1:181" ht="11.25" customHeight="1">
      <c r="A102" s="52" t="s">
        <v>301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17" t="s">
        <v>298</v>
      </c>
      <c r="BY102" s="25"/>
      <c r="BZ102" s="25"/>
      <c r="CA102" s="25"/>
      <c r="CB102" s="25"/>
      <c r="CC102" s="25"/>
      <c r="CD102" s="25"/>
      <c r="CE102" s="25"/>
      <c r="CF102" s="17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75">
        <v>342</v>
      </c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37">
        <v>1258909.88</v>
      </c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37">
        <v>1800000</v>
      </c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37">
        <v>1800000</v>
      </c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297"/>
      <c r="ET102" s="298"/>
      <c r="EU102" s="298"/>
      <c r="EV102" s="298"/>
      <c r="EW102" s="298"/>
      <c r="EX102" s="298"/>
      <c r="EY102" s="298"/>
      <c r="EZ102" s="298"/>
      <c r="FA102" s="298"/>
      <c r="FB102" s="298"/>
      <c r="FC102" s="298"/>
      <c r="FD102" s="298"/>
      <c r="FE102" s="298"/>
      <c r="FM102" s="305"/>
      <c r="FN102" s="306"/>
      <c r="FO102" s="306"/>
      <c r="FP102" s="306"/>
      <c r="FQ102" s="306"/>
      <c r="FR102" s="306"/>
      <c r="FS102" s="306"/>
      <c r="FT102" s="306"/>
      <c r="FU102" s="306"/>
      <c r="FV102" s="306"/>
      <c r="FW102" s="306"/>
      <c r="FX102" s="306"/>
      <c r="FY102" s="306"/>
    </row>
    <row r="103" spans="1:181" ht="11.25" customHeight="1">
      <c r="A103" s="52" t="s">
        <v>311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17" t="s">
        <v>298</v>
      </c>
      <c r="BY103" s="25"/>
      <c r="BZ103" s="25"/>
      <c r="CA103" s="25"/>
      <c r="CB103" s="25"/>
      <c r="CC103" s="25"/>
      <c r="CD103" s="25"/>
      <c r="CE103" s="25"/>
      <c r="CF103" s="17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75">
        <v>342</v>
      </c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37">
        <v>75743.84</v>
      </c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37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37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297"/>
      <c r="ET103" s="298"/>
      <c r="EU103" s="298"/>
      <c r="EV103" s="298"/>
      <c r="EW103" s="298"/>
      <c r="EX103" s="298"/>
      <c r="EY103" s="298"/>
      <c r="EZ103" s="298"/>
      <c r="FA103" s="298"/>
      <c r="FB103" s="298"/>
      <c r="FC103" s="298"/>
      <c r="FD103" s="298"/>
      <c r="FE103" s="298"/>
      <c r="FM103" s="15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</row>
    <row r="104" spans="1:181" ht="11.25" customHeight="1">
      <c r="A104" s="52" t="s">
        <v>302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17" t="s">
        <v>299</v>
      </c>
      <c r="BY104" s="25"/>
      <c r="BZ104" s="25"/>
      <c r="CA104" s="25"/>
      <c r="CB104" s="25"/>
      <c r="CC104" s="25"/>
      <c r="CD104" s="25"/>
      <c r="CE104" s="25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75">
        <v>343</v>
      </c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14"/>
      <c r="DF104" s="37">
        <v>147345.28</v>
      </c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>
        <v>282590</v>
      </c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>
        <v>282590</v>
      </c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M104" s="305"/>
      <c r="FN104" s="305"/>
      <c r="FO104" s="305"/>
      <c r="FP104" s="305"/>
      <c r="FQ104" s="305"/>
      <c r="FR104" s="305"/>
      <c r="FS104" s="305"/>
      <c r="FT104" s="305"/>
      <c r="FU104" s="305"/>
      <c r="FV104" s="305"/>
      <c r="FW104" s="305"/>
      <c r="FX104" s="305"/>
      <c r="FY104" s="305"/>
    </row>
    <row r="105" spans="1:181" ht="11.25" customHeight="1">
      <c r="A105" s="77" t="s">
        <v>304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17" t="s">
        <v>176</v>
      </c>
      <c r="BY105" s="25"/>
      <c r="BZ105" s="25"/>
      <c r="CA105" s="25"/>
      <c r="CB105" s="25"/>
      <c r="CC105" s="25"/>
      <c r="CD105" s="25"/>
      <c r="CE105" s="25"/>
      <c r="CF105" s="17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75">
        <v>345</v>
      </c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37">
        <v>0</v>
      </c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37">
        <v>100000</v>
      </c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37">
        <v>100000</v>
      </c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  <c r="ES105" s="297"/>
      <c r="ET105" s="298"/>
      <c r="EU105" s="298"/>
      <c r="EV105" s="298"/>
      <c r="EW105" s="298"/>
      <c r="EX105" s="298"/>
      <c r="EY105" s="298"/>
      <c r="EZ105" s="298"/>
      <c r="FA105" s="298"/>
      <c r="FB105" s="298"/>
      <c r="FC105" s="298"/>
      <c r="FD105" s="298"/>
      <c r="FE105" s="298"/>
      <c r="FM105" s="305"/>
      <c r="FN105" s="306"/>
      <c r="FO105" s="306"/>
      <c r="FP105" s="306"/>
      <c r="FQ105" s="306"/>
      <c r="FR105" s="306"/>
      <c r="FS105" s="306"/>
      <c r="FT105" s="306"/>
      <c r="FU105" s="306"/>
      <c r="FV105" s="306"/>
      <c r="FW105" s="306"/>
      <c r="FX105" s="306"/>
      <c r="FY105" s="306"/>
    </row>
    <row r="106" spans="1:181" ht="11.25" customHeight="1">
      <c r="A106" s="77" t="s">
        <v>279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17" t="s">
        <v>179</v>
      </c>
      <c r="BY106" s="25"/>
      <c r="BZ106" s="25"/>
      <c r="CA106" s="25"/>
      <c r="CB106" s="25"/>
      <c r="CC106" s="25"/>
      <c r="CD106" s="25"/>
      <c r="CE106" s="25"/>
      <c r="CF106" s="17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75">
        <v>346</v>
      </c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37">
        <v>153738.87</v>
      </c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37">
        <v>53123.94</v>
      </c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37">
        <v>53123.94</v>
      </c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297"/>
      <c r="ET106" s="298"/>
      <c r="EU106" s="298"/>
      <c r="EV106" s="298"/>
      <c r="EW106" s="298"/>
      <c r="EX106" s="298"/>
      <c r="EY106" s="298"/>
      <c r="EZ106" s="298"/>
      <c r="FA106" s="298"/>
      <c r="FB106" s="298"/>
      <c r="FC106" s="298"/>
      <c r="FD106" s="298"/>
      <c r="FE106" s="298"/>
      <c r="FM106" s="305"/>
      <c r="FN106" s="306"/>
      <c r="FO106" s="306"/>
      <c r="FP106" s="306"/>
      <c r="FQ106" s="306"/>
      <c r="FR106" s="306"/>
      <c r="FS106" s="306"/>
      <c r="FT106" s="306"/>
      <c r="FU106" s="306"/>
      <c r="FV106" s="306"/>
      <c r="FW106" s="306"/>
      <c r="FX106" s="306"/>
      <c r="FY106" s="306"/>
    </row>
    <row r="107" spans="1:181" ht="11.25" customHeight="1">
      <c r="A107" s="77" t="s">
        <v>308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17" t="s">
        <v>179</v>
      </c>
      <c r="BY107" s="25"/>
      <c r="BZ107" s="25"/>
      <c r="CA107" s="25"/>
      <c r="CB107" s="25"/>
      <c r="CC107" s="25"/>
      <c r="CD107" s="25"/>
      <c r="CE107" s="25"/>
      <c r="CF107" s="17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75">
        <v>310</v>
      </c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37">
        <v>539095.86</v>
      </c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37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37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297"/>
      <c r="ET107" s="298"/>
      <c r="EU107" s="298"/>
      <c r="EV107" s="298"/>
      <c r="EW107" s="298"/>
      <c r="EX107" s="298"/>
      <c r="EY107" s="298"/>
      <c r="EZ107" s="298"/>
      <c r="FA107" s="298"/>
      <c r="FB107" s="298"/>
      <c r="FC107" s="298"/>
      <c r="FD107" s="298"/>
      <c r="FE107" s="298"/>
      <c r="FM107" s="15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</row>
    <row r="108" spans="1:181" ht="11.25" customHeight="1">
      <c r="A108" s="77" t="s">
        <v>309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17" t="s">
        <v>179</v>
      </c>
      <c r="BY108" s="25"/>
      <c r="BZ108" s="25"/>
      <c r="CA108" s="25"/>
      <c r="CB108" s="25"/>
      <c r="CC108" s="25"/>
      <c r="CD108" s="25"/>
      <c r="CE108" s="25"/>
      <c r="CF108" s="17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75">
        <v>344</v>
      </c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37">
        <v>16890</v>
      </c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37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37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297"/>
      <c r="ET108" s="298"/>
      <c r="EU108" s="298"/>
      <c r="EV108" s="298"/>
      <c r="EW108" s="298"/>
      <c r="EX108" s="298"/>
      <c r="EY108" s="298"/>
      <c r="EZ108" s="298"/>
      <c r="FA108" s="298"/>
      <c r="FB108" s="298"/>
      <c r="FC108" s="298"/>
      <c r="FD108" s="298"/>
      <c r="FE108" s="298"/>
      <c r="FM108" s="15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</row>
    <row r="109" spans="1:181" ht="11.25" customHeight="1">
      <c r="A109" s="77" t="s">
        <v>310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17" t="s">
        <v>179</v>
      </c>
      <c r="BY109" s="25"/>
      <c r="BZ109" s="25"/>
      <c r="CA109" s="25"/>
      <c r="CB109" s="25"/>
      <c r="CC109" s="25"/>
      <c r="CD109" s="25"/>
      <c r="CE109" s="25"/>
      <c r="CF109" s="17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75">
        <v>349</v>
      </c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37">
        <v>25056.4</v>
      </c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37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37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297"/>
      <c r="ET109" s="298"/>
      <c r="EU109" s="298"/>
      <c r="EV109" s="298"/>
      <c r="EW109" s="298"/>
      <c r="EX109" s="298"/>
      <c r="EY109" s="298"/>
      <c r="EZ109" s="298"/>
      <c r="FA109" s="298"/>
      <c r="FB109" s="298"/>
      <c r="FC109" s="298"/>
      <c r="FD109" s="298"/>
      <c r="FE109" s="298"/>
      <c r="FM109" s="15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</row>
    <row r="110" spans="1:161" ht="11.25" customHeight="1">
      <c r="A110" s="73" t="s">
        <v>175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7" t="s">
        <v>182</v>
      </c>
      <c r="BY110" s="25"/>
      <c r="BZ110" s="25"/>
      <c r="CA110" s="25"/>
      <c r="CB110" s="25"/>
      <c r="CC110" s="25"/>
      <c r="CD110" s="25"/>
      <c r="CE110" s="25"/>
      <c r="CF110" s="74" t="s">
        <v>177</v>
      </c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5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37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37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37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1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</row>
    <row r="111" spans="1:161" ht="33.75" customHeight="1">
      <c r="A111" s="67" t="s">
        <v>178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9"/>
      <c r="BX111" s="49" t="s">
        <v>179</v>
      </c>
      <c r="BY111" s="50"/>
      <c r="BZ111" s="50"/>
      <c r="CA111" s="50"/>
      <c r="CB111" s="50"/>
      <c r="CC111" s="50"/>
      <c r="CD111" s="50"/>
      <c r="CE111" s="51"/>
      <c r="CF111" s="53" t="s">
        <v>180</v>
      </c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1"/>
      <c r="CS111" s="54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6"/>
      <c r="DF111" s="19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1"/>
      <c r="DS111" s="19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1"/>
      <c r="EF111" s="19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1"/>
      <c r="ES111" s="64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6"/>
    </row>
    <row r="112" spans="1:161" ht="22.5" customHeight="1">
      <c r="A112" s="67" t="s">
        <v>181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9"/>
      <c r="BX112" s="49" t="s">
        <v>182</v>
      </c>
      <c r="BY112" s="50"/>
      <c r="BZ112" s="50"/>
      <c r="CA112" s="50"/>
      <c r="CB112" s="50"/>
      <c r="CC112" s="50"/>
      <c r="CD112" s="50"/>
      <c r="CE112" s="51"/>
      <c r="CF112" s="53" t="s">
        <v>183</v>
      </c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1"/>
      <c r="CS112" s="54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6"/>
      <c r="DF112" s="19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1"/>
      <c r="DS112" s="19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1"/>
      <c r="EF112" s="19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1"/>
      <c r="ES112" s="64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6"/>
    </row>
    <row r="113" spans="1:161" ht="12.75" customHeight="1">
      <c r="A113" s="57" t="s">
        <v>184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9"/>
      <c r="BX113" s="60" t="s">
        <v>185</v>
      </c>
      <c r="BY113" s="61"/>
      <c r="BZ113" s="61"/>
      <c r="CA113" s="61"/>
      <c r="CB113" s="61"/>
      <c r="CC113" s="61"/>
      <c r="CD113" s="61"/>
      <c r="CE113" s="62"/>
      <c r="CF113" s="63" t="s">
        <v>186</v>
      </c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2"/>
      <c r="CS113" s="54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6"/>
      <c r="DF113" s="19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1"/>
      <c r="DS113" s="19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1"/>
      <c r="EF113" s="19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1"/>
      <c r="ES113" s="34" t="s">
        <v>44</v>
      </c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6"/>
    </row>
    <row r="114" spans="1:161" ht="22.5" customHeight="1">
      <c r="A114" s="39" t="s">
        <v>187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1"/>
      <c r="BX114" s="49" t="s">
        <v>188</v>
      </c>
      <c r="BY114" s="50"/>
      <c r="BZ114" s="50"/>
      <c r="CA114" s="50"/>
      <c r="CB114" s="50"/>
      <c r="CC114" s="50"/>
      <c r="CD114" s="50"/>
      <c r="CE114" s="51"/>
      <c r="CF114" s="53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1"/>
      <c r="CS114" s="54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6"/>
      <c r="DF114" s="19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1"/>
      <c r="DS114" s="19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1"/>
      <c r="EF114" s="19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1"/>
      <c r="ES114" s="34" t="s">
        <v>44</v>
      </c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6"/>
    </row>
    <row r="115" spans="1:161" ht="12.75" customHeight="1">
      <c r="A115" s="39" t="s">
        <v>189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1"/>
      <c r="BX115" s="49" t="s">
        <v>190</v>
      </c>
      <c r="BY115" s="50"/>
      <c r="BZ115" s="50"/>
      <c r="CA115" s="50"/>
      <c r="CB115" s="50"/>
      <c r="CC115" s="50"/>
      <c r="CD115" s="50"/>
      <c r="CE115" s="51"/>
      <c r="CF115" s="53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1"/>
      <c r="CS115" s="54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6"/>
      <c r="DF115" s="19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1"/>
      <c r="DS115" s="19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1"/>
      <c r="EF115" s="19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1"/>
      <c r="ES115" s="34" t="s">
        <v>44</v>
      </c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6"/>
    </row>
    <row r="116" spans="1:161" ht="12.75" customHeight="1">
      <c r="A116" s="39" t="s">
        <v>192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1"/>
      <c r="BX116" s="49" t="s">
        <v>191</v>
      </c>
      <c r="BY116" s="50"/>
      <c r="BZ116" s="50"/>
      <c r="CA116" s="50"/>
      <c r="CB116" s="50"/>
      <c r="CC116" s="50"/>
      <c r="CD116" s="50"/>
      <c r="CE116" s="51"/>
      <c r="CF116" s="53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1"/>
      <c r="CS116" s="54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6"/>
      <c r="DF116" s="19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1"/>
      <c r="DS116" s="19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1"/>
      <c r="EF116" s="19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1"/>
      <c r="ES116" s="34" t="s">
        <v>44</v>
      </c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6"/>
    </row>
    <row r="117" spans="1:161" ht="12.75" customHeight="1">
      <c r="A117" s="57" t="s">
        <v>193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9"/>
      <c r="BX117" s="60" t="s">
        <v>194</v>
      </c>
      <c r="BY117" s="61"/>
      <c r="BZ117" s="61"/>
      <c r="CA117" s="61"/>
      <c r="CB117" s="61"/>
      <c r="CC117" s="61"/>
      <c r="CD117" s="61"/>
      <c r="CE117" s="62"/>
      <c r="CF117" s="63" t="s">
        <v>44</v>
      </c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2"/>
      <c r="CS117" s="54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6"/>
      <c r="DF117" s="19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1"/>
      <c r="DS117" s="19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1"/>
      <c r="EF117" s="19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1"/>
      <c r="ES117" s="34" t="s">
        <v>44</v>
      </c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6"/>
    </row>
    <row r="118" spans="1:161" ht="22.5" customHeight="1">
      <c r="A118" s="39" t="s">
        <v>195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1"/>
      <c r="BX118" s="49" t="s">
        <v>196</v>
      </c>
      <c r="BY118" s="50"/>
      <c r="BZ118" s="50"/>
      <c r="CA118" s="50"/>
      <c r="CB118" s="50"/>
      <c r="CC118" s="50"/>
      <c r="CD118" s="50"/>
      <c r="CE118" s="51"/>
      <c r="CF118" s="53" t="s">
        <v>197</v>
      </c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1"/>
      <c r="CS118" s="54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6"/>
      <c r="DF118" s="19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1"/>
      <c r="DS118" s="19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1"/>
      <c r="EF118" s="19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1"/>
      <c r="ES118" s="34" t="s">
        <v>44</v>
      </c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6"/>
    </row>
    <row r="119" spans="1:161" ht="11.25" customHeight="1" thickBot="1">
      <c r="A119" s="39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1"/>
      <c r="BX119" s="42"/>
      <c r="BY119" s="43"/>
      <c r="BZ119" s="43"/>
      <c r="CA119" s="43"/>
      <c r="CB119" s="43"/>
      <c r="CC119" s="43"/>
      <c r="CD119" s="43"/>
      <c r="CE119" s="44"/>
      <c r="CF119" s="45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4"/>
      <c r="CS119" s="46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8"/>
      <c r="DF119" s="28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30"/>
      <c r="DS119" s="28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30"/>
      <c r="EF119" s="28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30"/>
      <c r="ES119" s="31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3"/>
    </row>
    <row r="120" ht="3" customHeight="1"/>
    <row r="121" ht="3" customHeight="1"/>
  </sheetData>
  <sheetProtection/>
  <mergeCells count="812">
    <mergeCell ref="EF64:ER64"/>
    <mergeCell ref="ES64:FE64"/>
    <mergeCell ref="A64:BW64"/>
    <mergeCell ref="BX64:CE64"/>
    <mergeCell ref="CF64:CR64"/>
    <mergeCell ref="CS64:DE64"/>
    <mergeCell ref="DF64:DR64"/>
    <mergeCell ref="DS64:EE64"/>
    <mergeCell ref="EF103:ER103"/>
    <mergeCell ref="ES103:FE103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103:BW103"/>
    <mergeCell ref="BX103:CE103"/>
    <mergeCell ref="CF103:CR103"/>
    <mergeCell ref="CS103:DE103"/>
    <mergeCell ref="DF103:DR103"/>
    <mergeCell ref="DS103:EE103"/>
    <mergeCell ref="EF108:ER108"/>
    <mergeCell ref="ES108:FE108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108:BW108"/>
    <mergeCell ref="BX108:CE108"/>
    <mergeCell ref="CF108:CR108"/>
    <mergeCell ref="CS108:DE108"/>
    <mergeCell ref="DF108:DR108"/>
    <mergeCell ref="DS108:EE108"/>
    <mergeCell ref="EF109:ER109"/>
    <mergeCell ref="ES109:FE109"/>
    <mergeCell ref="A107:BW107"/>
    <mergeCell ref="BX107:CE107"/>
    <mergeCell ref="CF107:CR107"/>
    <mergeCell ref="CS107:DE107"/>
    <mergeCell ref="DF107:DR107"/>
    <mergeCell ref="DS107:EE107"/>
    <mergeCell ref="EF107:ER107"/>
    <mergeCell ref="ES107:FE107"/>
    <mergeCell ref="A109:BW109"/>
    <mergeCell ref="BX109:CE109"/>
    <mergeCell ref="CF109:CR109"/>
    <mergeCell ref="CS109:DE109"/>
    <mergeCell ref="DF109:DR109"/>
    <mergeCell ref="DS109:EE109"/>
    <mergeCell ref="FM102:FY102"/>
    <mergeCell ref="FM104:FY104"/>
    <mergeCell ref="FM105:FY105"/>
    <mergeCell ref="FM106:FY106"/>
    <mergeCell ref="FM96:FY96"/>
    <mergeCell ref="FM97:FY97"/>
    <mergeCell ref="FM98:FY98"/>
    <mergeCell ref="FM99:FY99"/>
    <mergeCell ref="FM100:FY100"/>
    <mergeCell ref="FM101:FY101"/>
    <mergeCell ref="FM90:FY90"/>
    <mergeCell ref="FM91:FY91"/>
    <mergeCell ref="FM92:FY92"/>
    <mergeCell ref="FM93:FY93"/>
    <mergeCell ref="FM94:FY94"/>
    <mergeCell ref="FM95:FY95"/>
    <mergeCell ref="FM84:FY84"/>
    <mergeCell ref="FM85:FY85"/>
    <mergeCell ref="FM86:FY86"/>
    <mergeCell ref="FM87:FY87"/>
    <mergeCell ref="FM88:FY88"/>
    <mergeCell ref="FM89:FY89"/>
    <mergeCell ref="FM78:FY78"/>
    <mergeCell ref="FM79:FY79"/>
    <mergeCell ref="FM80:FY80"/>
    <mergeCell ref="FM81:FY81"/>
    <mergeCell ref="FM82:FY82"/>
    <mergeCell ref="FM83:FY83"/>
    <mergeCell ref="FM72:FY72"/>
    <mergeCell ref="FM73:FY73"/>
    <mergeCell ref="FM74:FY74"/>
    <mergeCell ref="FM75:FY75"/>
    <mergeCell ref="FM76:FY76"/>
    <mergeCell ref="FM77:FY77"/>
    <mergeCell ref="FM66:FY66"/>
    <mergeCell ref="FM67:FY67"/>
    <mergeCell ref="FM68:FY68"/>
    <mergeCell ref="FM69:FY69"/>
    <mergeCell ref="FM70:FY70"/>
    <mergeCell ref="FM71:FY71"/>
    <mergeCell ref="FM57:FY57"/>
    <mergeCell ref="FM58:FY58"/>
    <mergeCell ref="FM60:FY60"/>
    <mergeCell ref="FM62:FY62"/>
    <mergeCell ref="FM63:FY63"/>
    <mergeCell ref="FM65:FY65"/>
    <mergeCell ref="EF105:ER105"/>
    <mergeCell ref="ES105:FE105"/>
    <mergeCell ref="A100:BW100"/>
    <mergeCell ref="BX100:CE100"/>
    <mergeCell ref="CF100:CR100"/>
    <mergeCell ref="CS100:DD100"/>
    <mergeCell ref="DF100:DR100"/>
    <mergeCell ref="DS100:EE100"/>
    <mergeCell ref="EF100:ER100"/>
    <mergeCell ref="A105:BW105"/>
    <mergeCell ref="CS99:DD99"/>
    <mergeCell ref="DF99:DR99"/>
    <mergeCell ref="DS99:EE99"/>
    <mergeCell ref="EF99:ER99"/>
    <mergeCell ref="ES99:FE99"/>
    <mergeCell ref="ES100:FE100"/>
    <mergeCell ref="BX105:CE105"/>
    <mergeCell ref="CF105:CR105"/>
    <mergeCell ref="CS105:DE105"/>
    <mergeCell ref="DF105:DR105"/>
    <mergeCell ref="DS101:EE101"/>
    <mergeCell ref="BX102:CE102"/>
    <mergeCell ref="CS104:DD104"/>
    <mergeCell ref="DS105:EE105"/>
    <mergeCell ref="DS104:EE104"/>
    <mergeCell ref="BX104:CE104"/>
    <mergeCell ref="ES101:FE101"/>
    <mergeCell ref="A101:BW101"/>
    <mergeCell ref="CF97:CR97"/>
    <mergeCell ref="CS97:DE97"/>
    <mergeCell ref="DF97:DR97"/>
    <mergeCell ref="DS97:EE97"/>
    <mergeCell ref="ES98:FE98"/>
    <mergeCell ref="CS101:DD101"/>
    <mergeCell ref="DF101:DR101"/>
    <mergeCell ref="BX98:CE98"/>
    <mergeCell ref="ES94:FE94"/>
    <mergeCell ref="ES95:FE95"/>
    <mergeCell ref="ES96:FE96"/>
    <mergeCell ref="EF94:ER94"/>
    <mergeCell ref="EF95:ER95"/>
    <mergeCell ref="EF96:ER96"/>
    <mergeCell ref="ES102:FE102"/>
    <mergeCell ref="ES106:FE106"/>
    <mergeCell ref="ES97:FE97"/>
    <mergeCell ref="DS102:EE102"/>
    <mergeCell ref="DS106:EE106"/>
    <mergeCell ref="EF98:ER98"/>
    <mergeCell ref="EF102:ER102"/>
    <mergeCell ref="EF106:ER106"/>
    <mergeCell ref="EF97:ER97"/>
    <mergeCell ref="EF101:ER101"/>
    <mergeCell ref="DS94:EE94"/>
    <mergeCell ref="DS95:EE95"/>
    <mergeCell ref="DS96:EE96"/>
    <mergeCell ref="DS98:EE98"/>
    <mergeCell ref="CS98:DE98"/>
    <mergeCell ref="DF98:DR98"/>
    <mergeCell ref="DF95:DR95"/>
    <mergeCell ref="BX106:CE106"/>
    <mergeCell ref="CF94:CR94"/>
    <mergeCell ref="CF95:CR95"/>
    <mergeCell ref="CF96:CR96"/>
    <mergeCell ref="CF98:CR98"/>
    <mergeCell ref="CF102:CR102"/>
    <mergeCell ref="CF106:CR106"/>
    <mergeCell ref="BX94:CE94"/>
    <mergeCell ref="BX95:CE95"/>
    <mergeCell ref="BX96:CE96"/>
    <mergeCell ref="DF26:DR26"/>
    <mergeCell ref="DF25:DK25"/>
    <mergeCell ref="DO25:DR25"/>
    <mergeCell ref="CS11:CU11"/>
    <mergeCell ref="DL25:DN25"/>
    <mergeCell ref="A24:BW26"/>
    <mergeCell ref="BX24:CE26"/>
    <mergeCell ref="CF24:CR26"/>
    <mergeCell ref="CS24:DE26"/>
    <mergeCell ref="CH12:CL12"/>
    <mergeCell ref="ES27:FE27"/>
    <mergeCell ref="EF25:EK25"/>
    <mergeCell ref="EL25:EN25"/>
    <mergeCell ref="EO25:ER25"/>
    <mergeCell ref="EF26:ER26"/>
    <mergeCell ref="DS25:DX25"/>
    <mergeCell ref="DY25:EA25"/>
    <mergeCell ref="EB25:EE25"/>
    <mergeCell ref="DS26:EE26"/>
    <mergeCell ref="A28:BW28"/>
    <mergeCell ref="BX28:CE28"/>
    <mergeCell ref="CF28:CR28"/>
    <mergeCell ref="CS28:DE28"/>
    <mergeCell ref="ES25:FE26"/>
    <mergeCell ref="DF24:FE24"/>
    <mergeCell ref="A27:BW27"/>
    <mergeCell ref="BX27:CE27"/>
    <mergeCell ref="CF27:CR27"/>
    <mergeCell ref="CS27:DE27"/>
    <mergeCell ref="EL7:FE7"/>
    <mergeCell ref="DW7:EI7"/>
    <mergeCell ref="DW2:FE2"/>
    <mergeCell ref="DR3:FE6"/>
    <mergeCell ref="DS28:EE28"/>
    <mergeCell ref="EF28:ER28"/>
    <mergeCell ref="ES28:FE28"/>
    <mergeCell ref="DF27:DR27"/>
    <mergeCell ref="DS27:EE27"/>
    <mergeCell ref="EF27:ER27"/>
    <mergeCell ref="ES12:FE13"/>
    <mergeCell ref="DW8:EI8"/>
    <mergeCell ref="EL8:FE8"/>
    <mergeCell ref="DW9:DX9"/>
    <mergeCell ref="DY9:EA9"/>
    <mergeCell ref="EB9:EC9"/>
    <mergeCell ref="EE9:ES9"/>
    <mergeCell ref="ET9:EV9"/>
    <mergeCell ref="EW9:EY9"/>
    <mergeCell ref="BI12:CD12"/>
    <mergeCell ref="AY12:BE12"/>
    <mergeCell ref="CP12:CX12"/>
    <mergeCell ref="BF12:BH12"/>
    <mergeCell ref="CE12:CG12"/>
    <mergeCell ref="CM12:CO12"/>
    <mergeCell ref="ES14:FE14"/>
    <mergeCell ref="ES15:FE15"/>
    <mergeCell ref="ES16:FE16"/>
    <mergeCell ref="ES17:FE17"/>
    <mergeCell ref="BK14:BM14"/>
    <mergeCell ref="BN14:BO14"/>
    <mergeCell ref="BQ14:CE14"/>
    <mergeCell ref="CF14:CH14"/>
    <mergeCell ref="CI14:CK14"/>
    <mergeCell ref="BG14:BJ14"/>
    <mergeCell ref="ES29:FE29"/>
    <mergeCell ref="A29:BW29"/>
    <mergeCell ref="BX29:CE29"/>
    <mergeCell ref="CF29:CR29"/>
    <mergeCell ref="CS29:DE29"/>
    <mergeCell ref="A15:AA15"/>
    <mergeCell ref="AB16:DP16"/>
    <mergeCell ref="K19:DP19"/>
    <mergeCell ref="ES18:FE18"/>
    <mergeCell ref="ES19:FE19"/>
    <mergeCell ref="BX30:CE30"/>
    <mergeCell ref="CF30:CR30"/>
    <mergeCell ref="CS30:DE30"/>
    <mergeCell ref="DF29:DR29"/>
    <mergeCell ref="DS29:EE29"/>
    <mergeCell ref="EF29:ER29"/>
    <mergeCell ref="ES20:FE20"/>
    <mergeCell ref="A22:FE22"/>
    <mergeCell ref="DF28:DR28"/>
    <mergeCell ref="ES31:FE31"/>
    <mergeCell ref="A31:BW31"/>
    <mergeCell ref="BX31:CE31"/>
    <mergeCell ref="CF31:CR31"/>
    <mergeCell ref="CS31:DE31"/>
    <mergeCell ref="DF30:DR30"/>
    <mergeCell ref="DS30:EE30"/>
    <mergeCell ref="EF30:ER30"/>
    <mergeCell ref="ES30:FE30"/>
    <mergeCell ref="A30:BW30"/>
    <mergeCell ref="DS55:EE55"/>
    <mergeCell ref="EF55:ER55"/>
    <mergeCell ref="DF31:DR31"/>
    <mergeCell ref="DS31:EE31"/>
    <mergeCell ref="EF31:ER31"/>
    <mergeCell ref="DF32:DR33"/>
    <mergeCell ref="DS32:EE33"/>
    <mergeCell ref="EF32:ER33"/>
    <mergeCell ref="EF35:ER35"/>
    <mergeCell ref="DF37:DR37"/>
    <mergeCell ref="A32:BW32"/>
    <mergeCell ref="A33:BW33"/>
    <mergeCell ref="BX32:CE33"/>
    <mergeCell ref="CF32:CR33"/>
    <mergeCell ref="CS32:DE33"/>
    <mergeCell ref="A35:BW35"/>
    <mergeCell ref="BX35:CE35"/>
    <mergeCell ref="A34:BW34"/>
    <mergeCell ref="BX34:CE34"/>
    <mergeCell ref="CF34:CR34"/>
    <mergeCell ref="CS34:DE34"/>
    <mergeCell ref="BX55:CE55"/>
    <mergeCell ref="CF55:CR55"/>
    <mergeCell ref="CS55:DE55"/>
    <mergeCell ref="ES32:FE33"/>
    <mergeCell ref="DF34:DR34"/>
    <mergeCell ref="DS34:EE34"/>
    <mergeCell ref="EF34:ER34"/>
    <mergeCell ref="ES34:FE34"/>
    <mergeCell ref="ES35:FE35"/>
    <mergeCell ref="ES36:FE36"/>
    <mergeCell ref="A36:BW36"/>
    <mergeCell ref="BX36:CE36"/>
    <mergeCell ref="CF36:CR36"/>
    <mergeCell ref="CS36:DE36"/>
    <mergeCell ref="CS35:DE35"/>
    <mergeCell ref="DF35:DR35"/>
    <mergeCell ref="DS35:EE35"/>
    <mergeCell ref="DS37:EE37"/>
    <mergeCell ref="EF37:ER37"/>
    <mergeCell ref="CF35:CR35"/>
    <mergeCell ref="A37:BW37"/>
    <mergeCell ref="BX37:CE37"/>
    <mergeCell ref="CF37:CR37"/>
    <mergeCell ref="DF36:DR36"/>
    <mergeCell ref="DS36:EE36"/>
    <mergeCell ref="EF36:ER36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CS37:DE37"/>
    <mergeCell ref="DF39:DR40"/>
    <mergeCell ref="DS39:EE40"/>
    <mergeCell ref="EF39:ER40"/>
    <mergeCell ref="ES39:FE40"/>
    <mergeCell ref="A39:BW39"/>
    <mergeCell ref="BX39:CE40"/>
    <mergeCell ref="CF39:CR40"/>
    <mergeCell ref="CS39:DE40"/>
    <mergeCell ref="A40:BW40"/>
    <mergeCell ref="DF41:DR41"/>
    <mergeCell ref="DS41:EE41"/>
    <mergeCell ref="EF41:ER41"/>
    <mergeCell ref="ES41:FE41"/>
    <mergeCell ref="A41:BW41"/>
    <mergeCell ref="BX41:CE41"/>
    <mergeCell ref="CF41:CR41"/>
    <mergeCell ref="CS41:DE41"/>
    <mergeCell ref="DF42:DR43"/>
    <mergeCell ref="DS42:EE43"/>
    <mergeCell ref="EF42:ER43"/>
    <mergeCell ref="ES42:FE43"/>
    <mergeCell ref="A42:BW42"/>
    <mergeCell ref="BX42:CE43"/>
    <mergeCell ref="CF42:CR43"/>
    <mergeCell ref="CS42:DE43"/>
    <mergeCell ref="A43:BW43"/>
    <mergeCell ref="DF44:DR44"/>
    <mergeCell ref="DS44:EE44"/>
    <mergeCell ref="EF44:ER44"/>
    <mergeCell ref="ES44:FE44"/>
    <mergeCell ref="A44:BW44"/>
    <mergeCell ref="BX44:CE44"/>
    <mergeCell ref="CF44:CR44"/>
    <mergeCell ref="CS44:DE44"/>
    <mergeCell ref="DF45:DR46"/>
    <mergeCell ref="DS45:EE46"/>
    <mergeCell ref="EF45:ER46"/>
    <mergeCell ref="ES45:FE46"/>
    <mergeCell ref="A45:BW45"/>
    <mergeCell ref="BX45:CE46"/>
    <mergeCell ref="CF45:CR46"/>
    <mergeCell ref="CS45:DE46"/>
    <mergeCell ref="A46:BW46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50:DR51"/>
    <mergeCell ref="DS50:EE51"/>
    <mergeCell ref="EF50:ER51"/>
    <mergeCell ref="ES50:FE51"/>
    <mergeCell ref="A50:BW50"/>
    <mergeCell ref="BX50:CE51"/>
    <mergeCell ref="CF50:CR51"/>
    <mergeCell ref="CS50:DE51"/>
    <mergeCell ref="A51:BW51"/>
    <mergeCell ref="DF52:DR52"/>
    <mergeCell ref="DS52:EE52"/>
    <mergeCell ref="EF52:ER52"/>
    <mergeCell ref="ES52:FE52"/>
    <mergeCell ref="A52:BW52"/>
    <mergeCell ref="BX52:CE52"/>
    <mergeCell ref="CF52:CR52"/>
    <mergeCell ref="CS52:DE52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ES55:FE55"/>
    <mergeCell ref="A56:BW56"/>
    <mergeCell ref="BX56:CE56"/>
    <mergeCell ref="CF56:CR56"/>
    <mergeCell ref="CS56:DE56"/>
    <mergeCell ref="DS56:EE56"/>
    <mergeCell ref="EF56:ER56"/>
    <mergeCell ref="ES56:FE56"/>
    <mergeCell ref="A55:BW55"/>
    <mergeCell ref="DF56:DR56"/>
    <mergeCell ref="A57:BW57"/>
    <mergeCell ref="A58:BW58"/>
    <mergeCell ref="BX57:CE57"/>
    <mergeCell ref="CF57:CR57"/>
    <mergeCell ref="BX58:CE58"/>
    <mergeCell ref="CF58:CR58"/>
    <mergeCell ref="EF57:ER57"/>
    <mergeCell ref="ES57:FE57"/>
    <mergeCell ref="CS58:DE58"/>
    <mergeCell ref="DF58:DR58"/>
    <mergeCell ref="DS58:EE58"/>
    <mergeCell ref="EF58:ER58"/>
    <mergeCell ref="ES58:FE58"/>
    <mergeCell ref="CS57:DE57"/>
    <mergeCell ref="DF57:DR57"/>
    <mergeCell ref="DS57:EE57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CS91:DE91"/>
    <mergeCell ref="DF90:DR90"/>
    <mergeCell ref="DS90:EE90"/>
    <mergeCell ref="EF90:ER90"/>
    <mergeCell ref="ES90:FE90"/>
    <mergeCell ref="A90:BW90"/>
    <mergeCell ref="BX90:CE90"/>
    <mergeCell ref="CF90:CR90"/>
    <mergeCell ref="CS90:DE90"/>
    <mergeCell ref="ES92:FE92"/>
    <mergeCell ref="A92:BW92"/>
    <mergeCell ref="BX92:CE92"/>
    <mergeCell ref="CF92:CR92"/>
    <mergeCell ref="CS92:DE92"/>
    <mergeCell ref="DF91:DR91"/>
    <mergeCell ref="DS91:EE91"/>
    <mergeCell ref="EF91:ER91"/>
    <mergeCell ref="ES91:FE91"/>
    <mergeCell ref="A91:BW91"/>
    <mergeCell ref="ES93:FE93"/>
    <mergeCell ref="A93:BW93"/>
    <mergeCell ref="BX93:CE93"/>
    <mergeCell ref="CF93:CR93"/>
    <mergeCell ref="CS93:DE93"/>
    <mergeCell ref="DF93:DR93"/>
    <mergeCell ref="DS93:EE93"/>
    <mergeCell ref="A94:BW94"/>
    <mergeCell ref="DF96:DR96"/>
    <mergeCell ref="CS102:DE102"/>
    <mergeCell ref="A97:BW97"/>
    <mergeCell ref="BX97:CE97"/>
    <mergeCell ref="A99:BW99"/>
    <mergeCell ref="BX99:CE99"/>
    <mergeCell ref="CF99:CR99"/>
    <mergeCell ref="DF102:DR102"/>
    <mergeCell ref="DF94:DR94"/>
    <mergeCell ref="DF106:DR106"/>
    <mergeCell ref="A106:BW106"/>
    <mergeCell ref="CS106:DE106"/>
    <mergeCell ref="CS94:DE94"/>
    <mergeCell ref="CS95:DE95"/>
    <mergeCell ref="CS96:DE96"/>
    <mergeCell ref="A95:BW95"/>
    <mergeCell ref="A96:BW96"/>
    <mergeCell ref="A98:BW98"/>
    <mergeCell ref="A102:BW102"/>
    <mergeCell ref="DF110:DR110"/>
    <mergeCell ref="DS110:EE110"/>
    <mergeCell ref="EF110:ER110"/>
    <mergeCell ref="ES110:FE110"/>
    <mergeCell ref="A110:BW110"/>
    <mergeCell ref="BX110:CE110"/>
    <mergeCell ref="CF110:CR110"/>
    <mergeCell ref="CS110:DE110"/>
    <mergeCell ref="DF111:DR111"/>
    <mergeCell ref="DS111:EE111"/>
    <mergeCell ref="EF111:ER111"/>
    <mergeCell ref="ES111:FE111"/>
    <mergeCell ref="A111:BW111"/>
    <mergeCell ref="BX111:CE111"/>
    <mergeCell ref="CF111:CR111"/>
    <mergeCell ref="CS111:DE111"/>
    <mergeCell ref="DF112:DR112"/>
    <mergeCell ref="DS112:EE112"/>
    <mergeCell ref="EF112:ER112"/>
    <mergeCell ref="ES112:FE112"/>
    <mergeCell ref="A112:BW112"/>
    <mergeCell ref="BX112:CE112"/>
    <mergeCell ref="CF112:CR112"/>
    <mergeCell ref="CS112:DE112"/>
    <mergeCell ref="DF113:DR113"/>
    <mergeCell ref="DS113:EE113"/>
    <mergeCell ref="EF113:ER113"/>
    <mergeCell ref="ES113:FE113"/>
    <mergeCell ref="A113:BW113"/>
    <mergeCell ref="BX113:CE113"/>
    <mergeCell ref="CF113:CR113"/>
    <mergeCell ref="CS113:DE113"/>
    <mergeCell ref="DF114:DR114"/>
    <mergeCell ref="DS114:EE114"/>
    <mergeCell ref="EF114:ER114"/>
    <mergeCell ref="ES114:FE114"/>
    <mergeCell ref="A114:BW114"/>
    <mergeCell ref="BX114:CE114"/>
    <mergeCell ref="CF114:CR114"/>
    <mergeCell ref="CS114:DE114"/>
    <mergeCell ref="DS115:EE115"/>
    <mergeCell ref="EF115:ER115"/>
    <mergeCell ref="ES115:FE115"/>
    <mergeCell ref="A115:BW115"/>
    <mergeCell ref="BX115:CE115"/>
    <mergeCell ref="CF115:CR115"/>
    <mergeCell ref="CS115:DE115"/>
    <mergeCell ref="ES117:FE117"/>
    <mergeCell ref="A117:BW117"/>
    <mergeCell ref="BX117:CE117"/>
    <mergeCell ref="CF117:CR117"/>
    <mergeCell ref="CS117:DE117"/>
    <mergeCell ref="DF116:DR116"/>
    <mergeCell ref="DS116:EE116"/>
    <mergeCell ref="EF116:ER116"/>
    <mergeCell ref="ES116:FE116"/>
    <mergeCell ref="A116:BW116"/>
    <mergeCell ref="A104:BW104"/>
    <mergeCell ref="CF118:CR118"/>
    <mergeCell ref="CS118:DE118"/>
    <mergeCell ref="DF117:DR117"/>
    <mergeCell ref="DS117:EE117"/>
    <mergeCell ref="EF117:ER117"/>
    <mergeCell ref="BX116:CE116"/>
    <mergeCell ref="CF116:CR116"/>
    <mergeCell ref="CS116:DE116"/>
    <mergeCell ref="DF115:DR115"/>
    <mergeCell ref="A119:BW119"/>
    <mergeCell ref="BX119:CE119"/>
    <mergeCell ref="CF119:CR119"/>
    <mergeCell ref="CS119:DE119"/>
    <mergeCell ref="DF118:DR118"/>
    <mergeCell ref="DS118:EE118"/>
    <mergeCell ref="A118:BW118"/>
    <mergeCell ref="BX118:CE118"/>
    <mergeCell ref="DR1:FE1"/>
    <mergeCell ref="DF119:DR119"/>
    <mergeCell ref="DS119:EE119"/>
    <mergeCell ref="EF119:ER119"/>
    <mergeCell ref="ES119:FE119"/>
    <mergeCell ref="EF118:ER118"/>
    <mergeCell ref="ES118:FE118"/>
    <mergeCell ref="DF104:DR104"/>
    <mergeCell ref="ES104:FE104"/>
    <mergeCell ref="EF104:ER104"/>
    <mergeCell ref="CF104:CR104"/>
    <mergeCell ref="DF55:DR55"/>
    <mergeCell ref="EF93:ER93"/>
    <mergeCell ref="DF92:DR92"/>
    <mergeCell ref="DS92:EE92"/>
    <mergeCell ref="BX101:CE101"/>
    <mergeCell ref="CF101:CR101"/>
    <mergeCell ref="EF92:ER92"/>
    <mergeCell ref="BX91:CE91"/>
    <mergeCell ref="CF91:CR91"/>
  </mergeCells>
  <printOptions/>
  <pageMargins left="0.35" right="0.16" top="0.38" bottom="0.31496062992125984" header="0.1968503937007874" footer="0.1968503937007874"/>
  <pageSetup cellComments="asDisplayed" horizontalDpi="600" verticalDpi="600" orientation="landscape" paperSize="9" r:id="rId1"/>
  <rowBreaks count="3" manualBreakCount="3">
    <brk id="35" max="167" man="1"/>
    <brk id="53" max="167" man="1"/>
    <brk id="93" max="16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B52"/>
  <sheetViews>
    <sheetView view="pageBreakPreview" zoomScaleSheetLayoutView="100" zoomScalePageLayoutView="0" workbookViewId="0" topLeftCell="G19">
      <selection activeCell="FQ6" sqref="FQ6:GP50"/>
    </sheetView>
  </sheetViews>
  <sheetFormatPr defaultColWidth="0.875" defaultRowHeight="12.75"/>
  <cols>
    <col min="1" max="158" width="0.875" style="1" customWidth="1"/>
    <col min="159" max="160" width="0.875" style="1" hidden="1" customWidth="1"/>
    <col min="161" max="184" width="0.875" style="1" customWidth="1"/>
    <col min="185" max="185" width="10.00390625" style="1" bestFit="1" customWidth="1"/>
    <col min="186" max="186" width="0.875" style="1" customWidth="1"/>
    <col min="187" max="187" width="3.625" style="1" bestFit="1" customWidth="1"/>
    <col min="188" max="192" width="0.875" style="1" customWidth="1"/>
    <col min="193" max="193" width="5.75390625" style="1" bestFit="1" customWidth="1"/>
    <col min="194" max="197" width="0.875" style="1" customWidth="1"/>
    <col min="198" max="198" width="12.625" style="1" customWidth="1"/>
    <col min="199" max="201" width="0.875" style="1" customWidth="1"/>
    <col min="202" max="202" width="9.125" style="1" bestFit="1" customWidth="1"/>
    <col min="203" max="204" width="0.875" style="1" customWidth="1"/>
    <col min="205" max="205" width="3.625" style="1" bestFit="1" customWidth="1"/>
    <col min="206" max="206" width="9.875" style="1" customWidth="1"/>
    <col min="207" max="209" width="0.875" style="1" customWidth="1"/>
    <col min="210" max="210" width="8.25390625" style="1" bestFit="1" customWidth="1"/>
    <col min="211" max="16384" width="0.875" style="1" customWidth="1"/>
  </cols>
  <sheetData>
    <row r="1" spans="2:160" s="7" customFormat="1" ht="13.5" customHeight="1">
      <c r="B1" s="226" t="s">
        <v>204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</row>
    <row r="3" spans="1:161" ht="11.25" customHeight="1">
      <c r="A3" s="265" t="s">
        <v>198</v>
      </c>
      <c r="B3" s="266"/>
      <c r="C3" s="266"/>
      <c r="D3" s="266"/>
      <c r="E3" s="266"/>
      <c r="F3" s="266"/>
      <c r="G3" s="266"/>
      <c r="H3" s="267"/>
      <c r="I3" s="250" t="s">
        <v>0</v>
      </c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1"/>
      <c r="CN3" s="265" t="s">
        <v>199</v>
      </c>
      <c r="CO3" s="266"/>
      <c r="CP3" s="266"/>
      <c r="CQ3" s="266"/>
      <c r="CR3" s="266"/>
      <c r="CS3" s="266"/>
      <c r="CT3" s="266"/>
      <c r="CU3" s="267"/>
      <c r="CV3" s="265" t="s">
        <v>200</v>
      </c>
      <c r="CW3" s="266"/>
      <c r="CX3" s="266"/>
      <c r="CY3" s="266"/>
      <c r="CZ3" s="266"/>
      <c r="DA3" s="266"/>
      <c r="DB3" s="266"/>
      <c r="DC3" s="266"/>
      <c r="DD3" s="266"/>
      <c r="DE3" s="267"/>
      <c r="DF3" s="271" t="s">
        <v>9</v>
      </c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3"/>
    </row>
    <row r="4" spans="1:161" ht="11.25" customHeight="1">
      <c r="A4" s="294"/>
      <c r="B4" s="295"/>
      <c r="C4" s="295"/>
      <c r="D4" s="295"/>
      <c r="E4" s="295"/>
      <c r="F4" s="295"/>
      <c r="G4" s="295"/>
      <c r="H4" s="296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4"/>
      <c r="CN4" s="294"/>
      <c r="CO4" s="295"/>
      <c r="CP4" s="295"/>
      <c r="CQ4" s="295"/>
      <c r="CR4" s="295"/>
      <c r="CS4" s="295"/>
      <c r="CT4" s="295"/>
      <c r="CU4" s="296"/>
      <c r="CV4" s="294"/>
      <c r="CW4" s="295"/>
      <c r="CX4" s="295"/>
      <c r="CY4" s="295"/>
      <c r="CZ4" s="295"/>
      <c r="DA4" s="295"/>
      <c r="DB4" s="295"/>
      <c r="DC4" s="295"/>
      <c r="DD4" s="295"/>
      <c r="DE4" s="296"/>
      <c r="DF4" s="280" t="s">
        <v>3</v>
      </c>
      <c r="DG4" s="281"/>
      <c r="DH4" s="281"/>
      <c r="DI4" s="281"/>
      <c r="DJ4" s="281"/>
      <c r="DK4" s="281"/>
      <c r="DL4" s="289" t="s">
        <v>265</v>
      </c>
      <c r="DM4" s="290"/>
      <c r="DN4" s="290"/>
      <c r="DO4" s="284" t="s">
        <v>4</v>
      </c>
      <c r="DP4" s="284"/>
      <c r="DQ4" s="284"/>
      <c r="DR4" s="285"/>
      <c r="DS4" s="280" t="s">
        <v>3</v>
      </c>
      <c r="DT4" s="281"/>
      <c r="DU4" s="281"/>
      <c r="DV4" s="281"/>
      <c r="DW4" s="281"/>
      <c r="DX4" s="281"/>
      <c r="DY4" s="289" t="s">
        <v>266</v>
      </c>
      <c r="DZ4" s="290"/>
      <c r="EA4" s="290"/>
      <c r="EB4" s="284" t="s">
        <v>4</v>
      </c>
      <c r="EC4" s="284"/>
      <c r="ED4" s="284"/>
      <c r="EE4" s="285"/>
      <c r="EF4" s="280" t="s">
        <v>3</v>
      </c>
      <c r="EG4" s="281"/>
      <c r="EH4" s="281"/>
      <c r="EI4" s="281"/>
      <c r="EJ4" s="281"/>
      <c r="EK4" s="281"/>
      <c r="EL4" s="289" t="s">
        <v>267</v>
      </c>
      <c r="EM4" s="290"/>
      <c r="EN4" s="290"/>
      <c r="EO4" s="284" t="s">
        <v>4</v>
      </c>
      <c r="EP4" s="284"/>
      <c r="EQ4" s="284"/>
      <c r="ER4" s="285"/>
      <c r="ES4" s="265" t="s">
        <v>8</v>
      </c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7"/>
    </row>
    <row r="5" spans="1:161" ht="39" customHeight="1">
      <c r="A5" s="268"/>
      <c r="B5" s="269"/>
      <c r="C5" s="269"/>
      <c r="D5" s="269"/>
      <c r="E5" s="269"/>
      <c r="F5" s="269"/>
      <c r="G5" s="269"/>
      <c r="H5" s="270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2"/>
      <c r="CM5" s="293"/>
      <c r="CN5" s="268"/>
      <c r="CO5" s="269"/>
      <c r="CP5" s="269"/>
      <c r="CQ5" s="269"/>
      <c r="CR5" s="269"/>
      <c r="CS5" s="269"/>
      <c r="CT5" s="269"/>
      <c r="CU5" s="270"/>
      <c r="CV5" s="268"/>
      <c r="CW5" s="269"/>
      <c r="CX5" s="269"/>
      <c r="CY5" s="269"/>
      <c r="CZ5" s="269"/>
      <c r="DA5" s="269"/>
      <c r="DB5" s="269"/>
      <c r="DC5" s="269"/>
      <c r="DD5" s="269"/>
      <c r="DE5" s="270"/>
      <c r="DF5" s="286" t="s">
        <v>201</v>
      </c>
      <c r="DG5" s="287"/>
      <c r="DH5" s="287"/>
      <c r="DI5" s="287"/>
      <c r="DJ5" s="287"/>
      <c r="DK5" s="287"/>
      <c r="DL5" s="287"/>
      <c r="DM5" s="287"/>
      <c r="DN5" s="287"/>
      <c r="DO5" s="287"/>
      <c r="DP5" s="287"/>
      <c r="DQ5" s="287"/>
      <c r="DR5" s="288"/>
      <c r="DS5" s="286" t="s">
        <v>202</v>
      </c>
      <c r="DT5" s="287"/>
      <c r="DU5" s="287"/>
      <c r="DV5" s="287"/>
      <c r="DW5" s="287"/>
      <c r="DX5" s="287"/>
      <c r="DY5" s="287"/>
      <c r="DZ5" s="287"/>
      <c r="EA5" s="287"/>
      <c r="EB5" s="287"/>
      <c r="EC5" s="287"/>
      <c r="ED5" s="287"/>
      <c r="EE5" s="288"/>
      <c r="EF5" s="286" t="s">
        <v>203</v>
      </c>
      <c r="EG5" s="287"/>
      <c r="EH5" s="287"/>
      <c r="EI5" s="287"/>
      <c r="EJ5" s="287"/>
      <c r="EK5" s="287"/>
      <c r="EL5" s="287"/>
      <c r="EM5" s="287"/>
      <c r="EN5" s="287"/>
      <c r="EO5" s="287"/>
      <c r="EP5" s="287"/>
      <c r="EQ5" s="287"/>
      <c r="ER5" s="288"/>
      <c r="ES5" s="268"/>
      <c r="ET5" s="269"/>
      <c r="EU5" s="269"/>
      <c r="EV5" s="269"/>
      <c r="EW5" s="269"/>
      <c r="EX5" s="269"/>
      <c r="EY5" s="269"/>
      <c r="EZ5" s="269"/>
      <c r="FA5" s="269"/>
      <c r="FB5" s="269"/>
      <c r="FC5" s="269"/>
      <c r="FD5" s="269"/>
      <c r="FE5" s="270"/>
    </row>
    <row r="6" spans="1:161" ht="11.25">
      <c r="A6" s="274" t="s">
        <v>10</v>
      </c>
      <c r="B6" s="275"/>
      <c r="C6" s="275"/>
      <c r="D6" s="275"/>
      <c r="E6" s="275"/>
      <c r="F6" s="275"/>
      <c r="G6" s="275"/>
      <c r="H6" s="276"/>
      <c r="I6" s="275" t="s">
        <v>11</v>
      </c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344" t="s">
        <v>12</v>
      </c>
      <c r="CO6" s="344"/>
      <c r="CP6" s="344"/>
      <c r="CQ6" s="344"/>
      <c r="CR6" s="344"/>
      <c r="CS6" s="344"/>
      <c r="CT6" s="344"/>
      <c r="CU6" s="344"/>
      <c r="CV6" s="344" t="s">
        <v>13</v>
      </c>
      <c r="CW6" s="344"/>
      <c r="CX6" s="344"/>
      <c r="CY6" s="344"/>
      <c r="CZ6" s="344"/>
      <c r="DA6" s="344"/>
      <c r="DB6" s="344"/>
      <c r="DC6" s="344"/>
      <c r="DD6" s="344"/>
      <c r="DE6" s="344"/>
      <c r="DF6" s="344" t="s">
        <v>14</v>
      </c>
      <c r="DG6" s="344"/>
      <c r="DH6" s="344"/>
      <c r="DI6" s="344"/>
      <c r="DJ6" s="344"/>
      <c r="DK6" s="344"/>
      <c r="DL6" s="344"/>
      <c r="DM6" s="344"/>
      <c r="DN6" s="344"/>
      <c r="DO6" s="344"/>
      <c r="DP6" s="344"/>
      <c r="DQ6" s="344"/>
      <c r="DR6" s="344"/>
      <c r="DS6" s="344" t="s">
        <v>15</v>
      </c>
      <c r="DT6" s="344"/>
      <c r="DU6" s="344"/>
      <c r="DV6" s="344"/>
      <c r="DW6" s="344"/>
      <c r="DX6" s="344"/>
      <c r="DY6" s="344"/>
      <c r="DZ6" s="344"/>
      <c r="EA6" s="344"/>
      <c r="EB6" s="344"/>
      <c r="EC6" s="344"/>
      <c r="ED6" s="344"/>
      <c r="EE6" s="344"/>
      <c r="EF6" s="344" t="s">
        <v>16</v>
      </c>
      <c r="EG6" s="344"/>
      <c r="EH6" s="344"/>
      <c r="EI6" s="344"/>
      <c r="EJ6" s="344"/>
      <c r="EK6" s="344"/>
      <c r="EL6" s="344"/>
      <c r="EM6" s="344"/>
      <c r="EN6" s="344"/>
      <c r="EO6" s="344"/>
      <c r="EP6" s="344"/>
      <c r="EQ6" s="344"/>
      <c r="ER6" s="344"/>
      <c r="ES6" s="344" t="s">
        <v>17</v>
      </c>
      <c r="ET6" s="344"/>
      <c r="EU6" s="344"/>
      <c r="EV6" s="344"/>
      <c r="EW6" s="344"/>
      <c r="EX6" s="344"/>
      <c r="EY6" s="344"/>
      <c r="EZ6" s="344"/>
      <c r="FA6" s="344"/>
      <c r="FB6" s="344"/>
      <c r="FC6" s="344"/>
      <c r="FD6" s="344"/>
      <c r="FE6" s="344"/>
    </row>
    <row r="7" spans="1:193" ht="12.75" customHeight="1">
      <c r="A7" s="63">
        <v>1</v>
      </c>
      <c r="B7" s="61"/>
      <c r="C7" s="61"/>
      <c r="D7" s="61"/>
      <c r="E7" s="61"/>
      <c r="F7" s="61"/>
      <c r="G7" s="61"/>
      <c r="H7" s="62"/>
      <c r="I7" s="57" t="s">
        <v>205</v>
      </c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343" t="s">
        <v>206</v>
      </c>
      <c r="CO7" s="343"/>
      <c r="CP7" s="343"/>
      <c r="CQ7" s="343"/>
      <c r="CR7" s="343"/>
      <c r="CS7" s="343"/>
      <c r="CT7" s="343"/>
      <c r="CU7" s="343"/>
      <c r="CV7" s="74" t="s">
        <v>44</v>
      </c>
      <c r="CW7" s="74"/>
      <c r="CX7" s="74"/>
      <c r="CY7" s="74"/>
      <c r="CZ7" s="74"/>
      <c r="DA7" s="74"/>
      <c r="DB7" s="74"/>
      <c r="DC7" s="74"/>
      <c r="DD7" s="74"/>
      <c r="DE7" s="74"/>
      <c r="DF7" s="37">
        <f>SUM(DF11)</f>
        <v>3616058.03</v>
      </c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37">
        <f>SUM(DS11)</f>
        <v>4054560.67</v>
      </c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37">
        <f>SUM(EF11)</f>
        <v>4054560.67</v>
      </c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38"/>
      <c r="ET7" s="345"/>
      <c r="EU7" s="345"/>
      <c r="EV7" s="345"/>
      <c r="EW7" s="345"/>
      <c r="EX7" s="345"/>
      <c r="EY7" s="345"/>
      <c r="EZ7" s="345"/>
      <c r="FA7" s="345"/>
      <c r="FB7" s="345"/>
      <c r="FC7" s="345"/>
      <c r="FD7" s="345"/>
      <c r="FE7" s="345"/>
      <c r="GK7" s="11"/>
    </row>
    <row r="8" spans="1:161" ht="90" customHeight="1">
      <c r="A8" s="53" t="s">
        <v>207</v>
      </c>
      <c r="B8" s="50"/>
      <c r="C8" s="50"/>
      <c r="D8" s="50"/>
      <c r="E8" s="50"/>
      <c r="F8" s="50"/>
      <c r="G8" s="50"/>
      <c r="H8" s="51"/>
      <c r="I8" s="125" t="s">
        <v>209</v>
      </c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49" t="s">
        <v>208</v>
      </c>
      <c r="CO8" s="50"/>
      <c r="CP8" s="50"/>
      <c r="CQ8" s="50"/>
      <c r="CR8" s="50"/>
      <c r="CS8" s="50"/>
      <c r="CT8" s="50"/>
      <c r="CU8" s="51"/>
      <c r="CV8" s="53" t="s">
        <v>44</v>
      </c>
      <c r="CW8" s="50"/>
      <c r="CX8" s="50"/>
      <c r="CY8" s="50"/>
      <c r="CZ8" s="50"/>
      <c r="DA8" s="50"/>
      <c r="DB8" s="50"/>
      <c r="DC8" s="50"/>
      <c r="DD8" s="50"/>
      <c r="DE8" s="51"/>
      <c r="DF8" s="149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337"/>
      <c r="DS8" s="149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337"/>
      <c r="EF8" s="149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337"/>
      <c r="ES8" s="149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1"/>
    </row>
    <row r="9" spans="1:206" ht="24" customHeight="1">
      <c r="A9" s="53" t="s">
        <v>210</v>
      </c>
      <c r="B9" s="50"/>
      <c r="C9" s="50"/>
      <c r="D9" s="50"/>
      <c r="E9" s="50"/>
      <c r="F9" s="50"/>
      <c r="G9" s="50"/>
      <c r="H9" s="51"/>
      <c r="I9" s="125" t="s">
        <v>212</v>
      </c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49" t="s">
        <v>211</v>
      </c>
      <c r="CO9" s="50"/>
      <c r="CP9" s="50"/>
      <c r="CQ9" s="50"/>
      <c r="CR9" s="50"/>
      <c r="CS9" s="50"/>
      <c r="CT9" s="50"/>
      <c r="CU9" s="51"/>
      <c r="CV9" s="53" t="s">
        <v>44</v>
      </c>
      <c r="CW9" s="50"/>
      <c r="CX9" s="50"/>
      <c r="CY9" s="50"/>
      <c r="CZ9" s="50"/>
      <c r="DA9" s="50"/>
      <c r="DB9" s="50"/>
      <c r="DC9" s="50"/>
      <c r="DD9" s="50"/>
      <c r="DE9" s="51"/>
      <c r="DF9" s="149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337"/>
      <c r="DS9" s="149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337"/>
      <c r="EF9" s="149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337"/>
      <c r="ES9" s="149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1"/>
      <c r="GX9" s="1">
        <v>2022</v>
      </c>
    </row>
    <row r="10" spans="1:210" ht="24" customHeight="1">
      <c r="A10" s="53" t="s">
        <v>213</v>
      </c>
      <c r="B10" s="50"/>
      <c r="C10" s="50"/>
      <c r="D10" s="50"/>
      <c r="E10" s="50"/>
      <c r="F10" s="50"/>
      <c r="G10" s="50"/>
      <c r="H10" s="51"/>
      <c r="I10" s="125" t="s">
        <v>217</v>
      </c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49" t="s">
        <v>215</v>
      </c>
      <c r="CO10" s="50"/>
      <c r="CP10" s="50"/>
      <c r="CQ10" s="50"/>
      <c r="CR10" s="50"/>
      <c r="CS10" s="50"/>
      <c r="CT10" s="50"/>
      <c r="CU10" s="51"/>
      <c r="CV10" s="53" t="s">
        <v>44</v>
      </c>
      <c r="CW10" s="50"/>
      <c r="CX10" s="50"/>
      <c r="CY10" s="50"/>
      <c r="CZ10" s="50"/>
      <c r="DA10" s="50"/>
      <c r="DB10" s="50"/>
      <c r="DC10" s="50"/>
      <c r="DD10" s="50"/>
      <c r="DE10" s="51"/>
      <c r="DF10" s="149">
        <v>0</v>
      </c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337"/>
      <c r="DS10" s="149">
        <v>0</v>
      </c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337"/>
      <c r="EF10" s="149">
        <v>0</v>
      </c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337"/>
      <c r="ES10" s="149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1"/>
      <c r="GP10" s="12"/>
      <c r="GT10" s="12">
        <f>GP10+GT11</f>
        <v>813757</v>
      </c>
      <c r="GX10" s="12">
        <f>GX11+GP12+GP16+GP17</f>
        <v>0</v>
      </c>
      <c r="HB10" s="12">
        <f>GX10+HB11</f>
        <v>813757</v>
      </c>
    </row>
    <row r="11" spans="1:210" ht="24" customHeight="1">
      <c r="A11" s="53" t="s">
        <v>214</v>
      </c>
      <c r="B11" s="50"/>
      <c r="C11" s="50"/>
      <c r="D11" s="50"/>
      <c r="E11" s="50"/>
      <c r="F11" s="50"/>
      <c r="G11" s="50"/>
      <c r="H11" s="51"/>
      <c r="I11" s="125" t="s">
        <v>218</v>
      </c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49" t="s">
        <v>216</v>
      </c>
      <c r="CO11" s="50"/>
      <c r="CP11" s="50"/>
      <c r="CQ11" s="50"/>
      <c r="CR11" s="50"/>
      <c r="CS11" s="50"/>
      <c r="CT11" s="50"/>
      <c r="CU11" s="51"/>
      <c r="CV11" s="53" t="s">
        <v>44</v>
      </c>
      <c r="CW11" s="50"/>
      <c r="CX11" s="50"/>
      <c r="CY11" s="50"/>
      <c r="CZ11" s="50"/>
      <c r="DA11" s="50"/>
      <c r="DB11" s="50"/>
      <c r="DC11" s="50"/>
      <c r="DD11" s="50"/>
      <c r="DE11" s="51"/>
      <c r="DF11" s="37">
        <f>SUM(DF12)</f>
        <v>3616058.03</v>
      </c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37">
        <f>SUM(DS12)</f>
        <v>4054560.67</v>
      </c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37">
        <f>SUM(EF12)</f>
        <v>4054560.67</v>
      </c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149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1"/>
      <c r="GC11" s="11"/>
      <c r="GT11" s="11">
        <f>813757-GP11</f>
        <v>813757</v>
      </c>
      <c r="GX11" s="1">
        <f>GP11*1.04</f>
        <v>0</v>
      </c>
      <c r="HB11" s="1">
        <f>813757-GX11</f>
        <v>813757</v>
      </c>
    </row>
    <row r="12" spans="1:202" ht="34.5" customHeight="1">
      <c r="A12" s="53" t="s">
        <v>219</v>
      </c>
      <c r="B12" s="50"/>
      <c r="C12" s="50"/>
      <c r="D12" s="50"/>
      <c r="E12" s="50"/>
      <c r="F12" s="50"/>
      <c r="G12" s="50"/>
      <c r="H12" s="51"/>
      <c r="I12" s="39" t="s">
        <v>221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9" t="s">
        <v>220</v>
      </c>
      <c r="CO12" s="50"/>
      <c r="CP12" s="50"/>
      <c r="CQ12" s="50"/>
      <c r="CR12" s="50"/>
      <c r="CS12" s="50"/>
      <c r="CT12" s="50"/>
      <c r="CU12" s="51"/>
      <c r="CV12" s="53" t="s">
        <v>44</v>
      </c>
      <c r="CW12" s="50"/>
      <c r="CX12" s="50"/>
      <c r="CY12" s="50"/>
      <c r="CZ12" s="50"/>
      <c r="DA12" s="50"/>
      <c r="DB12" s="50"/>
      <c r="DC12" s="50"/>
      <c r="DD12" s="50"/>
      <c r="DE12" s="51"/>
      <c r="DF12" s="37">
        <f>SUM(DF13)</f>
        <v>3616058.03</v>
      </c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37">
        <f>SUM(DS13)</f>
        <v>4054560.67</v>
      </c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37">
        <f>SUM(EF13)</f>
        <v>4054560.67</v>
      </c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149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1"/>
      <c r="GC12" s="11"/>
      <c r="GP12" s="12"/>
      <c r="GT12" s="12">
        <f>GP12-GC12</f>
        <v>0</v>
      </c>
    </row>
    <row r="13" spans="1:198" ht="24" customHeight="1">
      <c r="A13" s="53" t="s">
        <v>222</v>
      </c>
      <c r="B13" s="50"/>
      <c r="C13" s="50"/>
      <c r="D13" s="50"/>
      <c r="E13" s="50"/>
      <c r="F13" s="50"/>
      <c r="G13" s="50"/>
      <c r="H13" s="51"/>
      <c r="I13" s="108" t="s">
        <v>223</v>
      </c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49" t="s">
        <v>224</v>
      </c>
      <c r="CO13" s="50"/>
      <c r="CP13" s="50"/>
      <c r="CQ13" s="50"/>
      <c r="CR13" s="50"/>
      <c r="CS13" s="50"/>
      <c r="CT13" s="50"/>
      <c r="CU13" s="51"/>
      <c r="CV13" s="53" t="s">
        <v>44</v>
      </c>
      <c r="CW13" s="50"/>
      <c r="CX13" s="50"/>
      <c r="CY13" s="50"/>
      <c r="CZ13" s="50"/>
      <c r="DA13" s="50"/>
      <c r="DB13" s="50"/>
      <c r="DC13" s="50"/>
      <c r="DD13" s="50"/>
      <c r="DE13" s="51"/>
      <c r="DF13" s="37">
        <v>3616058.03</v>
      </c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37">
        <v>4054560.67</v>
      </c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37">
        <v>4054560.67</v>
      </c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149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1"/>
      <c r="GP13" s="12"/>
    </row>
    <row r="14" spans="1:198" ht="12.75" customHeight="1">
      <c r="A14" s="53" t="s">
        <v>225</v>
      </c>
      <c r="B14" s="50"/>
      <c r="C14" s="50"/>
      <c r="D14" s="50"/>
      <c r="E14" s="50"/>
      <c r="F14" s="50"/>
      <c r="G14" s="50"/>
      <c r="H14" s="51"/>
      <c r="I14" s="108" t="s">
        <v>226</v>
      </c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49" t="s">
        <v>227</v>
      </c>
      <c r="CO14" s="50"/>
      <c r="CP14" s="50"/>
      <c r="CQ14" s="50"/>
      <c r="CR14" s="50"/>
      <c r="CS14" s="50"/>
      <c r="CT14" s="50"/>
      <c r="CU14" s="51"/>
      <c r="CV14" s="53" t="s">
        <v>44</v>
      </c>
      <c r="CW14" s="50"/>
      <c r="CX14" s="50"/>
      <c r="CY14" s="50"/>
      <c r="CZ14" s="50"/>
      <c r="DA14" s="50"/>
      <c r="DB14" s="50"/>
      <c r="DC14" s="50"/>
      <c r="DD14" s="50"/>
      <c r="DE14" s="51"/>
      <c r="DF14" s="149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337"/>
      <c r="DS14" s="149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337"/>
      <c r="EF14" s="149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337"/>
      <c r="ES14" s="149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1"/>
      <c r="GP14" s="12"/>
    </row>
    <row r="15" spans="1:198" ht="24" customHeight="1">
      <c r="A15" s="53" t="s">
        <v>228</v>
      </c>
      <c r="B15" s="50"/>
      <c r="C15" s="50"/>
      <c r="D15" s="50"/>
      <c r="E15" s="50"/>
      <c r="F15" s="50"/>
      <c r="G15" s="50"/>
      <c r="H15" s="51"/>
      <c r="I15" s="39" t="s">
        <v>229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9" t="s">
        <v>230</v>
      </c>
      <c r="CO15" s="50"/>
      <c r="CP15" s="50"/>
      <c r="CQ15" s="50"/>
      <c r="CR15" s="50"/>
      <c r="CS15" s="50"/>
      <c r="CT15" s="50"/>
      <c r="CU15" s="51"/>
      <c r="CV15" s="53" t="s">
        <v>44</v>
      </c>
      <c r="CW15" s="50"/>
      <c r="CX15" s="50"/>
      <c r="CY15" s="50"/>
      <c r="CZ15" s="50"/>
      <c r="DA15" s="50"/>
      <c r="DB15" s="50"/>
      <c r="DC15" s="50"/>
      <c r="DD15" s="50"/>
      <c r="DE15" s="51"/>
      <c r="DF15" s="149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337"/>
      <c r="DS15" s="149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337"/>
      <c r="EF15" s="149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337"/>
      <c r="ES15" s="149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1"/>
      <c r="GP15" s="12"/>
    </row>
    <row r="16" spans="1:202" ht="24" customHeight="1">
      <c r="A16" s="53" t="s">
        <v>231</v>
      </c>
      <c r="B16" s="50"/>
      <c r="C16" s="50"/>
      <c r="D16" s="50"/>
      <c r="E16" s="50"/>
      <c r="F16" s="50"/>
      <c r="G16" s="50"/>
      <c r="H16" s="51"/>
      <c r="I16" s="108" t="s">
        <v>223</v>
      </c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49" t="s">
        <v>232</v>
      </c>
      <c r="CO16" s="50"/>
      <c r="CP16" s="50"/>
      <c r="CQ16" s="50"/>
      <c r="CR16" s="50"/>
      <c r="CS16" s="50"/>
      <c r="CT16" s="50"/>
      <c r="CU16" s="51"/>
      <c r="CV16" s="53" t="s">
        <v>44</v>
      </c>
      <c r="CW16" s="50"/>
      <c r="CX16" s="50"/>
      <c r="CY16" s="50"/>
      <c r="CZ16" s="50"/>
      <c r="DA16" s="50"/>
      <c r="DB16" s="50"/>
      <c r="DC16" s="50"/>
      <c r="DD16" s="50"/>
      <c r="DE16" s="51"/>
      <c r="DF16" s="149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337"/>
      <c r="DS16" s="149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337"/>
      <c r="EF16" s="149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337"/>
      <c r="ES16" s="149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1"/>
      <c r="GC16" s="11"/>
      <c r="GT16" s="12">
        <f>GP17+GT12</f>
        <v>0</v>
      </c>
    </row>
    <row r="17" spans="1:205" ht="12.75" customHeight="1">
      <c r="A17" s="53" t="s">
        <v>233</v>
      </c>
      <c r="B17" s="50"/>
      <c r="C17" s="50"/>
      <c r="D17" s="50"/>
      <c r="E17" s="50"/>
      <c r="F17" s="50"/>
      <c r="G17" s="50"/>
      <c r="H17" s="51"/>
      <c r="I17" s="108" t="s">
        <v>226</v>
      </c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49" t="s">
        <v>234</v>
      </c>
      <c r="CO17" s="50"/>
      <c r="CP17" s="50"/>
      <c r="CQ17" s="50"/>
      <c r="CR17" s="50"/>
      <c r="CS17" s="50"/>
      <c r="CT17" s="50"/>
      <c r="CU17" s="51"/>
      <c r="CV17" s="53" t="s">
        <v>44</v>
      </c>
      <c r="CW17" s="50"/>
      <c r="CX17" s="50"/>
      <c r="CY17" s="50"/>
      <c r="CZ17" s="50"/>
      <c r="DA17" s="50"/>
      <c r="DB17" s="50"/>
      <c r="DC17" s="50"/>
      <c r="DD17" s="50"/>
      <c r="DE17" s="51"/>
      <c r="DF17" s="149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337"/>
      <c r="DS17" s="149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337"/>
      <c r="EF17" s="149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337"/>
      <c r="ES17" s="149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1"/>
      <c r="GW17" s="1">
        <v>226</v>
      </c>
    </row>
    <row r="18" spans="1:185" ht="12.75" customHeight="1">
      <c r="A18" s="53" t="s">
        <v>235</v>
      </c>
      <c r="B18" s="50"/>
      <c r="C18" s="50"/>
      <c r="D18" s="50"/>
      <c r="E18" s="50"/>
      <c r="F18" s="50"/>
      <c r="G18" s="50"/>
      <c r="H18" s="51"/>
      <c r="I18" s="39" t="s">
        <v>236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9" t="s">
        <v>237</v>
      </c>
      <c r="CO18" s="50"/>
      <c r="CP18" s="50"/>
      <c r="CQ18" s="50"/>
      <c r="CR18" s="50"/>
      <c r="CS18" s="50"/>
      <c r="CT18" s="50"/>
      <c r="CU18" s="51"/>
      <c r="CV18" s="53" t="s">
        <v>44</v>
      </c>
      <c r="CW18" s="50"/>
      <c r="CX18" s="50"/>
      <c r="CY18" s="50"/>
      <c r="CZ18" s="50"/>
      <c r="DA18" s="50"/>
      <c r="DB18" s="50"/>
      <c r="DC18" s="50"/>
      <c r="DD18" s="50"/>
      <c r="DE18" s="51"/>
      <c r="DF18" s="149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337"/>
      <c r="DS18" s="149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337"/>
      <c r="EF18" s="149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337"/>
      <c r="ES18" s="149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1"/>
      <c r="GC18" s="11"/>
    </row>
    <row r="19" spans="1:206" ht="12">
      <c r="A19" s="53" t="s">
        <v>238</v>
      </c>
      <c r="B19" s="50"/>
      <c r="C19" s="50"/>
      <c r="D19" s="50"/>
      <c r="E19" s="50"/>
      <c r="F19" s="50"/>
      <c r="G19" s="50"/>
      <c r="H19" s="51"/>
      <c r="I19" s="39" t="s">
        <v>239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9" t="s">
        <v>240</v>
      </c>
      <c r="CO19" s="50"/>
      <c r="CP19" s="50"/>
      <c r="CQ19" s="50"/>
      <c r="CR19" s="50"/>
      <c r="CS19" s="50"/>
      <c r="CT19" s="50"/>
      <c r="CU19" s="51"/>
      <c r="CV19" s="53" t="s">
        <v>44</v>
      </c>
      <c r="CW19" s="50"/>
      <c r="CX19" s="50"/>
      <c r="CY19" s="50"/>
      <c r="CZ19" s="50"/>
      <c r="DA19" s="50"/>
      <c r="DB19" s="50"/>
      <c r="DC19" s="50"/>
      <c r="DD19" s="50"/>
      <c r="DE19" s="51"/>
      <c r="DF19" s="149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337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337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337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  <c r="GP19" s="13"/>
      <c r="GX19" s="1">
        <v>2022</v>
      </c>
    </row>
    <row r="20" spans="1:206" ht="24" customHeight="1">
      <c r="A20" s="53" t="s">
        <v>241</v>
      </c>
      <c r="B20" s="50"/>
      <c r="C20" s="50"/>
      <c r="D20" s="50"/>
      <c r="E20" s="50"/>
      <c r="F20" s="50"/>
      <c r="G20" s="50"/>
      <c r="H20" s="51"/>
      <c r="I20" s="108" t="s">
        <v>223</v>
      </c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49" t="s">
        <v>242</v>
      </c>
      <c r="CO20" s="50"/>
      <c r="CP20" s="50"/>
      <c r="CQ20" s="50"/>
      <c r="CR20" s="50"/>
      <c r="CS20" s="50"/>
      <c r="CT20" s="50"/>
      <c r="CU20" s="51"/>
      <c r="CV20" s="53" t="s">
        <v>44</v>
      </c>
      <c r="CW20" s="50"/>
      <c r="CX20" s="50"/>
      <c r="CY20" s="50"/>
      <c r="CZ20" s="50"/>
      <c r="DA20" s="50"/>
      <c r="DB20" s="50"/>
      <c r="DC20" s="50"/>
      <c r="DD20" s="50"/>
      <c r="DE20" s="51"/>
      <c r="DF20" s="149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337"/>
      <c r="DS20" s="149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337"/>
      <c r="EF20" s="149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337"/>
      <c r="ES20" s="149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1"/>
      <c r="GC20" s="11"/>
      <c r="GT20" s="1">
        <f>101738-GP20</f>
        <v>101738</v>
      </c>
      <c r="GX20" s="1">
        <f>GP20*1.04</f>
        <v>0</v>
      </c>
    </row>
    <row r="21" spans="1:206" ht="12.75" customHeight="1">
      <c r="A21" s="53" t="s">
        <v>243</v>
      </c>
      <c r="B21" s="50"/>
      <c r="C21" s="50"/>
      <c r="D21" s="50"/>
      <c r="E21" s="50"/>
      <c r="F21" s="50"/>
      <c r="G21" s="50"/>
      <c r="H21" s="51"/>
      <c r="I21" s="108" t="s">
        <v>226</v>
      </c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49" t="s">
        <v>244</v>
      </c>
      <c r="CO21" s="50"/>
      <c r="CP21" s="50"/>
      <c r="CQ21" s="50"/>
      <c r="CR21" s="50"/>
      <c r="CS21" s="50"/>
      <c r="CT21" s="50"/>
      <c r="CU21" s="51"/>
      <c r="CV21" s="53" t="s">
        <v>44</v>
      </c>
      <c r="CW21" s="50"/>
      <c r="CX21" s="50"/>
      <c r="CY21" s="50"/>
      <c r="CZ21" s="50"/>
      <c r="DA21" s="50"/>
      <c r="DB21" s="50"/>
      <c r="DC21" s="50"/>
      <c r="DD21" s="50"/>
      <c r="DE21" s="51"/>
      <c r="DF21" s="149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337"/>
      <c r="DS21" s="149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337"/>
      <c r="EF21" s="149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337"/>
      <c r="ES21" s="149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1"/>
      <c r="GC21" s="11"/>
      <c r="GX21" s="1">
        <f>GX20+GP21+GP22+GP24</f>
        <v>0</v>
      </c>
    </row>
    <row r="22" spans="1:161" ht="12.75" thickBot="1">
      <c r="A22" s="53" t="s">
        <v>245</v>
      </c>
      <c r="B22" s="50"/>
      <c r="C22" s="50"/>
      <c r="D22" s="50"/>
      <c r="E22" s="50"/>
      <c r="F22" s="50"/>
      <c r="G22" s="50"/>
      <c r="H22" s="51"/>
      <c r="I22" s="39" t="s">
        <v>246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2" t="s">
        <v>247</v>
      </c>
      <c r="CO22" s="43"/>
      <c r="CP22" s="43"/>
      <c r="CQ22" s="43"/>
      <c r="CR22" s="43"/>
      <c r="CS22" s="43"/>
      <c r="CT22" s="43"/>
      <c r="CU22" s="44"/>
      <c r="CV22" s="45" t="s">
        <v>44</v>
      </c>
      <c r="CW22" s="43"/>
      <c r="CX22" s="43"/>
      <c r="CY22" s="43"/>
      <c r="CZ22" s="43"/>
      <c r="DA22" s="43"/>
      <c r="DB22" s="43"/>
      <c r="DC22" s="43"/>
      <c r="DD22" s="43"/>
      <c r="DE22" s="44"/>
      <c r="DF22" s="339"/>
      <c r="DG22" s="340"/>
      <c r="DH22" s="340"/>
      <c r="DI22" s="340"/>
      <c r="DJ22" s="340"/>
      <c r="DK22" s="340"/>
      <c r="DL22" s="340"/>
      <c r="DM22" s="340"/>
      <c r="DN22" s="340"/>
      <c r="DO22" s="340"/>
      <c r="DP22" s="340"/>
      <c r="DQ22" s="340"/>
      <c r="DR22" s="341"/>
      <c r="DS22" s="339"/>
      <c r="DT22" s="340"/>
      <c r="DU22" s="340"/>
      <c r="DV22" s="340"/>
      <c r="DW22" s="340"/>
      <c r="DX22" s="340"/>
      <c r="DY22" s="340"/>
      <c r="DZ22" s="340"/>
      <c r="EA22" s="340"/>
      <c r="EB22" s="340"/>
      <c r="EC22" s="340"/>
      <c r="ED22" s="340"/>
      <c r="EE22" s="341"/>
      <c r="EF22" s="339"/>
      <c r="EG22" s="340"/>
      <c r="EH22" s="340"/>
      <c r="EI22" s="340"/>
      <c r="EJ22" s="340"/>
      <c r="EK22" s="340"/>
      <c r="EL22" s="340"/>
      <c r="EM22" s="340"/>
      <c r="EN22" s="340"/>
      <c r="EO22" s="340"/>
      <c r="EP22" s="340"/>
      <c r="EQ22" s="340"/>
      <c r="ER22" s="341"/>
      <c r="ES22" s="339"/>
      <c r="ET22" s="340"/>
      <c r="EU22" s="340"/>
      <c r="EV22" s="340"/>
      <c r="EW22" s="340"/>
      <c r="EX22" s="340"/>
      <c r="EY22" s="340"/>
      <c r="EZ22" s="340"/>
      <c r="FA22" s="340"/>
      <c r="FB22" s="340"/>
      <c r="FC22" s="340"/>
      <c r="FD22" s="340"/>
      <c r="FE22" s="342"/>
    </row>
    <row r="23" spans="1:161" ht="24" customHeight="1">
      <c r="A23" s="53" t="s">
        <v>248</v>
      </c>
      <c r="B23" s="50"/>
      <c r="C23" s="50"/>
      <c r="D23" s="50"/>
      <c r="E23" s="50"/>
      <c r="F23" s="50"/>
      <c r="G23" s="50"/>
      <c r="H23" s="51"/>
      <c r="I23" s="108" t="s">
        <v>223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11" t="s">
        <v>249</v>
      </c>
      <c r="CO23" s="112"/>
      <c r="CP23" s="112"/>
      <c r="CQ23" s="112"/>
      <c r="CR23" s="112"/>
      <c r="CS23" s="112"/>
      <c r="CT23" s="112"/>
      <c r="CU23" s="113"/>
      <c r="CV23" s="114" t="s">
        <v>44</v>
      </c>
      <c r="CW23" s="112"/>
      <c r="CX23" s="112"/>
      <c r="CY23" s="112"/>
      <c r="CZ23" s="112"/>
      <c r="DA23" s="112"/>
      <c r="DB23" s="112"/>
      <c r="DC23" s="112"/>
      <c r="DD23" s="112"/>
      <c r="DE23" s="113"/>
      <c r="DF23" s="196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338"/>
      <c r="DS23" s="196"/>
      <c r="DT23" s="197"/>
      <c r="DU23" s="197"/>
      <c r="DV23" s="197"/>
      <c r="DW23" s="197"/>
      <c r="DX23" s="197"/>
      <c r="DY23" s="197"/>
      <c r="DZ23" s="197"/>
      <c r="EA23" s="197"/>
      <c r="EB23" s="197"/>
      <c r="EC23" s="197"/>
      <c r="ED23" s="197"/>
      <c r="EE23" s="338"/>
      <c r="EF23" s="196"/>
      <c r="EG23" s="197"/>
      <c r="EH23" s="197"/>
      <c r="EI23" s="197"/>
      <c r="EJ23" s="197"/>
      <c r="EK23" s="197"/>
      <c r="EL23" s="197"/>
      <c r="EM23" s="197"/>
      <c r="EN23" s="197"/>
      <c r="EO23" s="197"/>
      <c r="EP23" s="197"/>
      <c r="EQ23" s="197"/>
      <c r="ER23" s="338"/>
      <c r="ES23" s="196"/>
      <c r="ET23" s="197"/>
      <c r="EU23" s="197"/>
      <c r="EV23" s="197"/>
      <c r="EW23" s="197"/>
      <c r="EX23" s="197"/>
      <c r="EY23" s="197"/>
      <c r="EZ23" s="197"/>
      <c r="FA23" s="197"/>
      <c r="FB23" s="197"/>
      <c r="FC23" s="197"/>
      <c r="FD23" s="197"/>
      <c r="FE23" s="198"/>
    </row>
    <row r="24" spans="1:161" ht="12">
      <c r="A24" s="53" t="s">
        <v>250</v>
      </c>
      <c r="B24" s="50"/>
      <c r="C24" s="50"/>
      <c r="D24" s="50"/>
      <c r="E24" s="50"/>
      <c r="F24" s="50"/>
      <c r="G24" s="50"/>
      <c r="H24" s="51"/>
      <c r="I24" s="108" t="s">
        <v>251</v>
      </c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49" t="s">
        <v>252</v>
      </c>
      <c r="CO24" s="50"/>
      <c r="CP24" s="50"/>
      <c r="CQ24" s="50"/>
      <c r="CR24" s="50"/>
      <c r="CS24" s="50"/>
      <c r="CT24" s="50"/>
      <c r="CU24" s="51"/>
      <c r="CV24" s="53" t="s">
        <v>44</v>
      </c>
      <c r="CW24" s="50"/>
      <c r="CX24" s="50"/>
      <c r="CY24" s="50"/>
      <c r="CZ24" s="50"/>
      <c r="DA24" s="50"/>
      <c r="DB24" s="50"/>
      <c r="DC24" s="50"/>
      <c r="DD24" s="50"/>
      <c r="DE24" s="51"/>
      <c r="DF24" s="149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337"/>
      <c r="DS24" s="149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337"/>
      <c r="EF24" s="149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337"/>
      <c r="ES24" s="149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1"/>
    </row>
    <row r="25" spans="1:161" ht="24" customHeight="1">
      <c r="A25" s="53" t="s">
        <v>11</v>
      </c>
      <c r="B25" s="50"/>
      <c r="C25" s="50"/>
      <c r="D25" s="50"/>
      <c r="E25" s="50"/>
      <c r="F25" s="50"/>
      <c r="G25" s="50"/>
      <c r="H25" s="51"/>
      <c r="I25" s="318" t="s">
        <v>253</v>
      </c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49" t="s">
        <v>254</v>
      </c>
      <c r="CO25" s="50"/>
      <c r="CP25" s="50"/>
      <c r="CQ25" s="50"/>
      <c r="CR25" s="50"/>
      <c r="CS25" s="50"/>
      <c r="CT25" s="50"/>
      <c r="CU25" s="51"/>
      <c r="CV25" s="53" t="s">
        <v>44</v>
      </c>
      <c r="CW25" s="50"/>
      <c r="CX25" s="50"/>
      <c r="CY25" s="50"/>
      <c r="CZ25" s="50"/>
      <c r="DA25" s="50"/>
      <c r="DB25" s="50"/>
      <c r="DC25" s="50"/>
      <c r="DD25" s="50"/>
      <c r="DE25" s="51"/>
      <c r="DF25" s="158">
        <f>DF27</f>
        <v>3616058.03</v>
      </c>
      <c r="DG25" s="323"/>
      <c r="DH25" s="323"/>
      <c r="DI25" s="323"/>
      <c r="DJ25" s="323"/>
      <c r="DK25" s="323"/>
      <c r="DL25" s="323"/>
      <c r="DM25" s="323"/>
      <c r="DN25" s="323"/>
      <c r="DO25" s="323"/>
      <c r="DP25" s="323"/>
      <c r="DQ25" s="323"/>
      <c r="DR25" s="324"/>
      <c r="DS25" s="158">
        <f>DS7</f>
        <v>4054560.67</v>
      </c>
      <c r="DT25" s="323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4"/>
      <c r="EF25" s="149">
        <f>EF7</f>
        <v>4054560.67</v>
      </c>
      <c r="EG25" s="335"/>
      <c r="EH25" s="335"/>
      <c r="EI25" s="335"/>
      <c r="EJ25" s="335"/>
      <c r="EK25" s="335"/>
      <c r="EL25" s="335"/>
      <c r="EM25" s="335"/>
      <c r="EN25" s="335"/>
      <c r="EO25" s="335"/>
      <c r="EP25" s="335"/>
      <c r="EQ25" s="335"/>
      <c r="ER25" s="336"/>
      <c r="ES25" s="149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1"/>
    </row>
    <row r="26" spans="1:161" ht="11.25" customHeight="1">
      <c r="A26" s="124"/>
      <c r="B26" s="122"/>
      <c r="C26" s="122"/>
      <c r="D26" s="122"/>
      <c r="E26" s="122"/>
      <c r="F26" s="122"/>
      <c r="G26" s="122"/>
      <c r="H26" s="123"/>
      <c r="I26" s="322" t="s">
        <v>255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6"/>
      <c r="CN26" s="121" t="s">
        <v>256</v>
      </c>
      <c r="CO26" s="122"/>
      <c r="CP26" s="122"/>
      <c r="CQ26" s="122"/>
      <c r="CR26" s="122"/>
      <c r="CS26" s="122"/>
      <c r="CT26" s="122"/>
      <c r="CU26" s="123"/>
      <c r="CV26" s="124"/>
      <c r="CW26" s="122"/>
      <c r="CX26" s="122"/>
      <c r="CY26" s="122"/>
      <c r="CZ26" s="122"/>
      <c r="DA26" s="122"/>
      <c r="DB26" s="122"/>
      <c r="DC26" s="122"/>
      <c r="DD26" s="122"/>
      <c r="DE26" s="122"/>
      <c r="DF26" s="158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8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8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308"/>
      <c r="ES26" s="323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60"/>
    </row>
    <row r="27" spans="1:161" ht="11.25" customHeight="1">
      <c r="A27" s="319"/>
      <c r="B27" s="320"/>
      <c r="C27" s="320"/>
      <c r="D27" s="320"/>
      <c r="E27" s="320"/>
      <c r="F27" s="320"/>
      <c r="G27" s="320"/>
      <c r="H27" s="321"/>
      <c r="I27" s="352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/>
      <c r="AX27" s="353"/>
      <c r="AY27" s="353"/>
      <c r="AZ27" s="353"/>
      <c r="BA27" s="353"/>
      <c r="BB27" s="353"/>
      <c r="BC27" s="353"/>
      <c r="BD27" s="353"/>
      <c r="BE27" s="353"/>
      <c r="BF27" s="353"/>
      <c r="BG27" s="353"/>
      <c r="BH27" s="353"/>
      <c r="BI27" s="353"/>
      <c r="BJ27" s="353"/>
      <c r="BK27" s="353"/>
      <c r="BL27" s="353"/>
      <c r="BM27" s="353"/>
      <c r="BN27" s="353"/>
      <c r="BO27" s="353"/>
      <c r="BP27" s="353"/>
      <c r="BQ27" s="353"/>
      <c r="BR27" s="353"/>
      <c r="BS27" s="353"/>
      <c r="BT27" s="353"/>
      <c r="BU27" s="353"/>
      <c r="BV27" s="353"/>
      <c r="BW27" s="353"/>
      <c r="BX27" s="353"/>
      <c r="BY27" s="353"/>
      <c r="BZ27" s="353"/>
      <c r="CA27" s="353"/>
      <c r="CB27" s="353"/>
      <c r="CC27" s="353"/>
      <c r="CD27" s="353"/>
      <c r="CE27" s="353"/>
      <c r="CF27" s="353"/>
      <c r="CG27" s="353"/>
      <c r="CH27" s="353"/>
      <c r="CI27" s="353"/>
      <c r="CJ27" s="353"/>
      <c r="CK27" s="353"/>
      <c r="CL27" s="353"/>
      <c r="CM27" s="354"/>
      <c r="CN27" s="330"/>
      <c r="CO27" s="320"/>
      <c r="CP27" s="320"/>
      <c r="CQ27" s="320"/>
      <c r="CR27" s="320"/>
      <c r="CS27" s="320"/>
      <c r="CT27" s="320"/>
      <c r="CU27" s="321"/>
      <c r="CV27" s="325" t="s">
        <v>284</v>
      </c>
      <c r="CW27" s="326"/>
      <c r="CX27" s="326"/>
      <c r="CY27" s="326"/>
      <c r="CZ27" s="326"/>
      <c r="DA27" s="326"/>
      <c r="DB27" s="326"/>
      <c r="DC27" s="326"/>
      <c r="DD27" s="326"/>
      <c r="DE27" s="326"/>
      <c r="DF27" s="332">
        <f>DF11</f>
        <v>3616058.03</v>
      </c>
      <c r="DG27" s="333"/>
      <c r="DH27" s="333"/>
      <c r="DI27" s="333"/>
      <c r="DJ27" s="333"/>
      <c r="DK27" s="333"/>
      <c r="DL27" s="333"/>
      <c r="DM27" s="333"/>
      <c r="DN27" s="333"/>
      <c r="DO27" s="333"/>
      <c r="DP27" s="333"/>
      <c r="DQ27" s="333"/>
      <c r="DR27" s="333"/>
      <c r="DS27" s="332"/>
      <c r="DT27" s="334"/>
      <c r="DU27" s="334"/>
      <c r="DV27" s="334"/>
      <c r="DW27" s="334"/>
      <c r="DX27" s="334"/>
      <c r="DY27" s="334"/>
      <c r="DZ27" s="334"/>
      <c r="EA27" s="334"/>
      <c r="EB27" s="334"/>
      <c r="EC27" s="334"/>
      <c r="ED27" s="334"/>
      <c r="EE27" s="334"/>
      <c r="EF27" s="332"/>
      <c r="EG27" s="334"/>
      <c r="EH27" s="334"/>
      <c r="EI27" s="334"/>
      <c r="EJ27" s="334"/>
      <c r="EK27" s="334"/>
      <c r="EL27" s="334"/>
      <c r="EM27" s="334"/>
      <c r="EN27" s="334"/>
      <c r="EO27" s="334"/>
      <c r="EP27" s="334"/>
      <c r="EQ27" s="334"/>
      <c r="ER27" s="346"/>
      <c r="ES27" s="333"/>
      <c r="ET27" s="334"/>
      <c r="EU27" s="334"/>
      <c r="EV27" s="334"/>
      <c r="EW27" s="334"/>
      <c r="EX27" s="334"/>
      <c r="EY27" s="334"/>
      <c r="EZ27" s="334"/>
      <c r="FA27" s="334"/>
      <c r="FB27" s="334"/>
      <c r="FC27" s="334"/>
      <c r="FD27" s="334"/>
      <c r="FE27" s="351"/>
    </row>
    <row r="28" spans="1:161" ht="11.25" customHeight="1">
      <c r="A28" s="319"/>
      <c r="B28" s="320"/>
      <c r="C28" s="320"/>
      <c r="D28" s="320"/>
      <c r="E28" s="320"/>
      <c r="F28" s="320"/>
      <c r="G28" s="320"/>
      <c r="H28" s="321"/>
      <c r="I28" s="352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353"/>
      <c r="AQ28" s="353"/>
      <c r="AR28" s="353"/>
      <c r="AS28" s="353"/>
      <c r="AT28" s="353"/>
      <c r="AU28" s="353"/>
      <c r="AV28" s="353"/>
      <c r="AW28" s="353"/>
      <c r="AX28" s="353"/>
      <c r="AY28" s="353"/>
      <c r="AZ28" s="353"/>
      <c r="BA28" s="353"/>
      <c r="BB28" s="353"/>
      <c r="BC28" s="353"/>
      <c r="BD28" s="353"/>
      <c r="BE28" s="353"/>
      <c r="BF28" s="353"/>
      <c r="BG28" s="353"/>
      <c r="BH28" s="353"/>
      <c r="BI28" s="353"/>
      <c r="BJ28" s="353"/>
      <c r="BK28" s="353"/>
      <c r="BL28" s="353"/>
      <c r="BM28" s="353"/>
      <c r="BN28" s="353"/>
      <c r="BO28" s="353"/>
      <c r="BP28" s="353"/>
      <c r="BQ28" s="353"/>
      <c r="BR28" s="353"/>
      <c r="BS28" s="353"/>
      <c r="BT28" s="353"/>
      <c r="BU28" s="353"/>
      <c r="BV28" s="353"/>
      <c r="BW28" s="353"/>
      <c r="BX28" s="353"/>
      <c r="BY28" s="353"/>
      <c r="BZ28" s="353"/>
      <c r="CA28" s="353"/>
      <c r="CB28" s="353"/>
      <c r="CC28" s="353"/>
      <c r="CD28" s="353"/>
      <c r="CE28" s="353"/>
      <c r="CF28" s="353"/>
      <c r="CG28" s="353"/>
      <c r="CH28" s="353"/>
      <c r="CI28" s="353"/>
      <c r="CJ28" s="353"/>
      <c r="CK28" s="353"/>
      <c r="CL28" s="353"/>
      <c r="CM28" s="354"/>
      <c r="CN28" s="330"/>
      <c r="CO28" s="320"/>
      <c r="CP28" s="320"/>
      <c r="CQ28" s="320"/>
      <c r="CR28" s="320"/>
      <c r="CS28" s="320"/>
      <c r="CT28" s="320"/>
      <c r="CU28" s="321"/>
      <c r="CV28" s="325" t="s">
        <v>285</v>
      </c>
      <c r="CW28" s="326"/>
      <c r="CX28" s="326"/>
      <c r="CY28" s="326"/>
      <c r="CZ28" s="326"/>
      <c r="DA28" s="326"/>
      <c r="DB28" s="326"/>
      <c r="DC28" s="326"/>
      <c r="DD28" s="326"/>
      <c r="DE28" s="326"/>
      <c r="DF28" s="332"/>
      <c r="DG28" s="334"/>
      <c r="DH28" s="334"/>
      <c r="DI28" s="334"/>
      <c r="DJ28" s="334"/>
      <c r="DK28" s="334"/>
      <c r="DL28" s="334"/>
      <c r="DM28" s="334"/>
      <c r="DN28" s="334"/>
      <c r="DO28" s="334"/>
      <c r="DP28" s="334"/>
      <c r="DQ28" s="334"/>
      <c r="DR28" s="334"/>
      <c r="DS28" s="332">
        <f>DS7</f>
        <v>4054560.67</v>
      </c>
      <c r="DT28" s="333"/>
      <c r="DU28" s="333"/>
      <c r="DV28" s="333"/>
      <c r="DW28" s="333"/>
      <c r="DX28" s="333"/>
      <c r="DY28" s="333"/>
      <c r="DZ28" s="333"/>
      <c r="EA28" s="333"/>
      <c r="EB28" s="333"/>
      <c r="EC28" s="333"/>
      <c r="ED28" s="333"/>
      <c r="EE28" s="333"/>
      <c r="EF28" s="332"/>
      <c r="EG28" s="334"/>
      <c r="EH28" s="334"/>
      <c r="EI28" s="334"/>
      <c r="EJ28" s="334"/>
      <c r="EK28" s="334"/>
      <c r="EL28" s="334"/>
      <c r="EM28" s="334"/>
      <c r="EN28" s="334"/>
      <c r="EO28" s="334"/>
      <c r="EP28" s="334"/>
      <c r="EQ28" s="334"/>
      <c r="ER28" s="346"/>
      <c r="ES28" s="333"/>
      <c r="ET28" s="334"/>
      <c r="EU28" s="334"/>
      <c r="EV28" s="334"/>
      <c r="EW28" s="334"/>
      <c r="EX28" s="334"/>
      <c r="EY28" s="334"/>
      <c r="EZ28" s="334"/>
      <c r="FA28" s="334"/>
      <c r="FB28" s="334"/>
      <c r="FC28" s="334"/>
      <c r="FD28" s="334"/>
      <c r="FE28" s="351"/>
    </row>
    <row r="29" spans="1:161" ht="11.25" customHeight="1">
      <c r="A29" s="101"/>
      <c r="B29" s="99"/>
      <c r="C29" s="99"/>
      <c r="D29" s="99"/>
      <c r="E29" s="99"/>
      <c r="F29" s="99"/>
      <c r="G29" s="99"/>
      <c r="H29" s="100"/>
      <c r="I29" s="327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8"/>
      <c r="BF29" s="328"/>
      <c r="BG29" s="328"/>
      <c r="BH29" s="328"/>
      <c r="BI29" s="328"/>
      <c r="BJ29" s="328"/>
      <c r="BK29" s="328"/>
      <c r="BL29" s="328"/>
      <c r="BM29" s="328"/>
      <c r="BN29" s="328"/>
      <c r="BO29" s="328"/>
      <c r="BP29" s="328"/>
      <c r="BQ29" s="328"/>
      <c r="BR29" s="328"/>
      <c r="BS29" s="328"/>
      <c r="BT29" s="328"/>
      <c r="BU29" s="328"/>
      <c r="BV29" s="328"/>
      <c r="BW29" s="328"/>
      <c r="BX29" s="328"/>
      <c r="BY29" s="328"/>
      <c r="BZ29" s="328"/>
      <c r="CA29" s="328"/>
      <c r="CB29" s="328"/>
      <c r="CC29" s="328"/>
      <c r="CD29" s="328"/>
      <c r="CE29" s="328"/>
      <c r="CF29" s="328"/>
      <c r="CG29" s="328"/>
      <c r="CH29" s="328"/>
      <c r="CI29" s="328"/>
      <c r="CJ29" s="328"/>
      <c r="CK29" s="328"/>
      <c r="CL29" s="328"/>
      <c r="CM29" s="329"/>
      <c r="CN29" s="98"/>
      <c r="CO29" s="99"/>
      <c r="CP29" s="99"/>
      <c r="CQ29" s="99"/>
      <c r="CR29" s="99"/>
      <c r="CS29" s="99"/>
      <c r="CT29" s="99"/>
      <c r="CU29" s="100"/>
      <c r="CV29" s="331" t="s">
        <v>286</v>
      </c>
      <c r="CW29" s="243"/>
      <c r="CX29" s="243"/>
      <c r="CY29" s="243"/>
      <c r="CZ29" s="243"/>
      <c r="DA29" s="243"/>
      <c r="DB29" s="243"/>
      <c r="DC29" s="243"/>
      <c r="DD29" s="243"/>
      <c r="DE29" s="243"/>
      <c r="DF29" s="314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314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314">
        <f>EF7</f>
        <v>4054560.67</v>
      </c>
      <c r="EG29" s="347"/>
      <c r="EH29" s="347"/>
      <c r="EI29" s="347"/>
      <c r="EJ29" s="347"/>
      <c r="EK29" s="347"/>
      <c r="EL29" s="347"/>
      <c r="EM29" s="347"/>
      <c r="EN29" s="347"/>
      <c r="EO29" s="347"/>
      <c r="EP29" s="347"/>
      <c r="EQ29" s="347"/>
      <c r="ER29" s="348"/>
      <c r="ES29" s="347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3"/>
    </row>
    <row r="30" spans="1:161" ht="24" customHeight="1">
      <c r="A30" s="53" t="s">
        <v>12</v>
      </c>
      <c r="B30" s="50"/>
      <c r="C30" s="50"/>
      <c r="D30" s="50"/>
      <c r="E30" s="50"/>
      <c r="F30" s="50"/>
      <c r="G30" s="50"/>
      <c r="H30" s="51"/>
      <c r="I30" s="318" t="s">
        <v>257</v>
      </c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30"/>
      <c r="CN30" s="49" t="s">
        <v>258</v>
      </c>
      <c r="CO30" s="50"/>
      <c r="CP30" s="50"/>
      <c r="CQ30" s="50"/>
      <c r="CR30" s="50"/>
      <c r="CS30" s="50"/>
      <c r="CT30" s="50"/>
      <c r="CU30" s="51"/>
      <c r="CV30" s="53" t="s">
        <v>44</v>
      </c>
      <c r="CW30" s="50"/>
      <c r="CX30" s="50"/>
      <c r="CY30" s="50"/>
      <c r="CZ30" s="50"/>
      <c r="DA30" s="50"/>
      <c r="DB30" s="50"/>
      <c r="DC30" s="50"/>
      <c r="DD30" s="50"/>
      <c r="DE30" s="51"/>
      <c r="DF30" s="314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315"/>
      <c r="DS30" s="314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315"/>
      <c r="EF30" s="314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315"/>
      <c r="ES30" s="149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1"/>
    </row>
    <row r="31" spans="1:161" ht="11.25">
      <c r="A31" s="124"/>
      <c r="B31" s="122"/>
      <c r="C31" s="122"/>
      <c r="D31" s="122"/>
      <c r="E31" s="122"/>
      <c r="F31" s="122"/>
      <c r="G31" s="122"/>
      <c r="H31" s="123"/>
      <c r="I31" s="322" t="s">
        <v>255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6"/>
      <c r="CN31" s="121" t="s">
        <v>259</v>
      </c>
      <c r="CO31" s="122"/>
      <c r="CP31" s="122"/>
      <c r="CQ31" s="122"/>
      <c r="CR31" s="122"/>
      <c r="CS31" s="122"/>
      <c r="CT31" s="122"/>
      <c r="CU31" s="123"/>
      <c r="CV31" s="124"/>
      <c r="CW31" s="122"/>
      <c r="CX31" s="122"/>
      <c r="CY31" s="122"/>
      <c r="CZ31" s="122"/>
      <c r="DA31" s="122"/>
      <c r="DB31" s="122"/>
      <c r="DC31" s="122"/>
      <c r="DD31" s="122"/>
      <c r="DE31" s="123"/>
      <c r="DF31" s="158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308"/>
      <c r="DS31" s="158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308"/>
      <c r="EF31" s="158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308"/>
      <c r="ES31" s="158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60"/>
    </row>
    <row r="32" spans="1:161" ht="12" thickBot="1">
      <c r="A32" s="101"/>
      <c r="B32" s="99"/>
      <c r="C32" s="99"/>
      <c r="D32" s="99"/>
      <c r="E32" s="99"/>
      <c r="F32" s="99"/>
      <c r="G32" s="99"/>
      <c r="H32" s="100"/>
      <c r="I32" s="137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204"/>
      <c r="CO32" s="205"/>
      <c r="CP32" s="205"/>
      <c r="CQ32" s="205"/>
      <c r="CR32" s="205"/>
      <c r="CS32" s="205"/>
      <c r="CT32" s="205"/>
      <c r="CU32" s="206"/>
      <c r="CV32" s="207"/>
      <c r="CW32" s="205"/>
      <c r="CX32" s="205"/>
      <c r="CY32" s="205"/>
      <c r="CZ32" s="205"/>
      <c r="DA32" s="205"/>
      <c r="DB32" s="205"/>
      <c r="DC32" s="205"/>
      <c r="DD32" s="205"/>
      <c r="DE32" s="206"/>
      <c r="DF32" s="193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309"/>
      <c r="DS32" s="193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309"/>
      <c r="EF32" s="193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309"/>
      <c r="ES32" s="193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5"/>
    </row>
    <row r="33" ht="4.5" customHeight="1"/>
    <row r="35" spans="43:96" ht="11.25">
      <c r="AQ35" s="312" t="s">
        <v>280</v>
      </c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313"/>
      <c r="BD35" s="313"/>
      <c r="BE35" s="313"/>
      <c r="BF35" s="313"/>
      <c r="BG35" s="313"/>
      <c r="BH35" s="313"/>
      <c r="BI35" s="10"/>
      <c r="BJ35" s="10"/>
      <c r="BK35" s="312"/>
      <c r="BL35" s="313"/>
      <c r="BM35" s="313"/>
      <c r="BN35" s="313"/>
      <c r="BO35" s="313"/>
      <c r="BP35" s="313"/>
      <c r="BQ35" s="313"/>
      <c r="BR35" s="313"/>
      <c r="BS35" s="313"/>
      <c r="BT35" s="313"/>
      <c r="BU35" s="313"/>
      <c r="BV35" s="313"/>
      <c r="BW35" s="10"/>
      <c r="BX35" s="10"/>
      <c r="BY35" s="312" t="s">
        <v>305</v>
      </c>
      <c r="BZ35" s="313"/>
      <c r="CA35" s="313"/>
      <c r="CB35" s="313"/>
      <c r="CC35" s="313"/>
      <c r="CD35" s="313"/>
      <c r="CE35" s="313"/>
      <c r="CF35" s="313"/>
      <c r="CG35" s="313"/>
      <c r="CH35" s="313"/>
      <c r="CI35" s="313"/>
      <c r="CJ35" s="313"/>
      <c r="CK35" s="313"/>
      <c r="CL35" s="313"/>
      <c r="CM35" s="313"/>
      <c r="CN35" s="313"/>
      <c r="CO35" s="313"/>
      <c r="CP35" s="313"/>
      <c r="CQ35" s="313"/>
      <c r="CR35" s="313"/>
    </row>
    <row r="36" spans="43:96" ht="11.25">
      <c r="AQ36" s="255" t="s">
        <v>260</v>
      </c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4"/>
      <c r="BJ36" s="4"/>
      <c r="BK36" s="255" t="s">
        <v>18</v>
      </c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4"/>
      <c r="BX36" s="4"/>
      <c r="BY36" s="255" t="s">
        <v>19</v>
      </c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</row>
    <row r="37" spans="43:96" ht="11.25"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4"/>
      <c r="BJ37" s="4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4"/>
      <c r="BX37" s="4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</row>
    <row r="38" spans="43:96" ht="11.25"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4"/>
      <c r="BJ38" s="4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4"/>
      <c r="BX38" s="4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96" ht="12.75" customHeight="1">
      <c r="I39" s="1" t="s">
        <v>261</v>
      </c>
      <c r="AK39" s="350" t="s">
        <v>280</v>
      </c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12" t="s">
        <v>305</v>
      </c>
      <c r="BH39" s="313"/>
      <c r="BI39" s="313"/>
      <c r="BJ39" s="313"/>
      <c r="BK39" s="313"/>
      <c r="BL39" s="313"/>
      <c r="BM39" s="313"/>
      <c r="BN39" s="313"/>
      <c r="BO39" s="313"/>
      <c r="BP39" s="313"/>
      <c r="BQ39" s="313"/>
      <c r="BR39" s="313"/>
      <c r="BS39" s="313"/>
      <c r="BT39" s="313"/>
      <c r="BU39" s="313"/>
      <c r="BV39" s="313"/>
      <c r="BW39" s="313"/>
      <c r="BX39" s="313"/>
      <c r="BY39" s="10"/>
      <c r="BZ39" s="10"/>
      <c r="CA39" s="310" t="s">
        <v>306</v>
      </c>
      <c r="CB39" s="311"/>
      <c r="CC39" s="311"/>
      <c r="CD39" s="311"/>
      <c r="CE39" s="311"/>
      <c r="CF39" s="311"/>
      <c r="CG39" s="311"/>
      <c r="CH39" s="311"/>
      <c r="CI39" s="311"/>
      <c r="CJ39" s="311"/>
      <c r="CK39" s="311"/>
      <c r="CL39" s="311"/>
      <c r="CM39" s="311"/>
      <c r="CN39" s="311"/>
      <c r="CO39" s="311"/>
      <c r="CP39" s="311"/>
      <c r="CQ39" s="311"/>
      <c r="CR39" s="311"/>
    </row>
    <row r="40" spans="39:96" s="4" customFormat="1" ht="8.25">
      <c r="AM40" s="255" t="s">
        <v>260</v>
      </c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G40" s="255" t="s">
        <v>262</v>
      </c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5"/>
      <c r="BT40" s="255"/>
      <c r="BU40" s="255"/>
      <c r="BV40" s="255"/>
      <c r="BW40" s="255"/>
      <c r="BX40" s="255"/>
      <c r="CA40" s="255" t="s">
        <v>263</v>
      </c>
      <c r="CB40" s="255"/>
      <c r="CC40" s="255"/>
      <c r="CD40" s="255"/>
      <c r="CE40" s="255"/>
      <c r="CF40" s="255"/>
      <c r="CG40" s="255"/>
      <c r="CH40" s="255"/>
      <c r="CI40" s="255"/>
      <c r="CJ40" s="255"/>
      <c r="CK40" s="255"/>
      <c r="CL40" s="255"/>
      <c r="CM40" s="255"/>
      <c r="CN40" s="255"/>
      <c r="CO40" s="255"/>
      <c r="CP40" s="255"/>
      <c r="CQ40" s="255"/>
      <c r="CR40" s="255"/>
    </row>
    <row r="41" spans="39:96" s="4" customFormat="1" ht="3" customHeight="1"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</row>
    <row r="42" spans="9:38" ht="11.25">
      <c r="I42" s="228" t="s">
        <v>20</v>
      </c>
      <c r="J42" s="228"/>
      <c r="K42" s="310" t="s">
        <v>317</v>
      </c>
      <c r="L42" s="311"/>
      <c r="M42" s="311"/>
      <c r="N42" s="231" t="s">
        <v>20</v>
      </c>
      <c r="O42" s="231"/>
      <c r="Q42" s="310" t="s">
        <v>318</v>
      </c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228">
        <v>20</v>
      </c>
      <c r="AG42" s="228"/>
      <c r="AH42" s="228"/>
      <c r="AI42" s="316" t="s">
        <v>265</v>
      </c>
      <c r="AJ42" s="317"/>
      <c r="AK42" s="317"/>
      <c r="AL42" s="1" t="s">
        <v>4</v>
      </c>
    </row>
    <row r="43" ht="8.25" customHeight="1"/>
    <row r="44" ht="3" customHeight="1"/>
    <row r="45" spans="1:91" ht="11.25">
      <c r="A45" s="231"/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9"/>
      <c r="AS45" s="349"/>
      <c r="AT45" s="349"/>
      <c r="AU45" s="349"/>
      <c r="AV45" s="349"/>
      <c r="AW45" s="349"/>
      <c r="AX45" s="349"/>
      <c r="AY45" s="349"/>
      <c r="AZ45" s="349"/>
      <c r="BA45" s="349"/>
      <c r="BB45" s="349"/>
      <c r="BC45" s="349"/>
      <c r="BD45" s="349"/>
      <c r="BE45" s="349"/>
      <c r="BF45" s="349"/>
      <c r="BG45" s="349"/>
      <c r="BH45" s="349"/>
      <c r="BI45" s="349"/>
      <c r="BJ45" s="349"/>
      <c r="BK45" s="349"/>
      <c r="BL45" s="349"/>
      <c r="BM45" s="349"/>
      <c r="BN45" s="349"/>
      <c r="BO45" s="349"/>
      <c r="BP45" s="349"/>
      <c r="BQ45" s="349"/>
      <c r="BR45" s="349"/>
      <c r="BS45" s="349"/>
      <c r="BT45" s="349"/>
      <c r="BU45" s="349"/>
      <c r="BV45" s="349"/>
      <c r="BW45" s="349"/>
      <c r="BX45" s="349"/>
      <c r="BY45" s="349"/>
      <c r="BZ45" s="349"/>
      <c r="CA45" s="349"/>
      <c r="CB45" s="349"/>
      <c r="CC45" s="349"/>
      <c r="CD45" s="349"/>
      <c r="CE45" s="349"/>
      <c r="CF45" s="349"/>
      <c r="CG45" s="349"/>
      <c r="CH45" s="349"/>
      <c r="CI45" s="349"/>
      <c r="CJ45" s="349"/>
      <c r="CK45" s="349"/>
      <c r="CL45" s="349"/>
      <c r="CM45" s="349"/>
    </row>
    <row r="46" spans="1:91" ht="11.25">
      <c r="A46" s="349"/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9"/>
      <c r="AS46" s="349"/>
      <c r="AT46" s="349"/>
      <c r="AU46" s="349"/>
      <c r="AV46" s="349"/>
      <c r="AW46" s="349"/>
      <c r="AX46" s="349"/>
      <c r="AY46" s="349"/>
      <c r="AZ46" s="349"/>
      <c r="BA46" s="349"/>
      <c r="BB46" s="349"/>
      <c r="BC46" s="349"/>
      <c r="BD46" s="349"/>
      <c r="BE46" s="349"/>
      <c r="BF46" s="349"/>
      <c r="BG46" s="349"/>
      <c r="BH46" s="349"/>
      <c r="BI46" s="349"/>
      <c r="BJ46" s="349"/>
      <c r="BK46" s="349"/>
      <c r="BL46" s="349"/>
      <c r="BM46" s="349"/>
      <c r="BN46" s="349"/>
      <c r="BO46" s="349"/>
      <c r="BP46" s="349"/>
      <c r="BQ46" s="349"/>
      <c r="BR46" s="349"/>
      <c r="BS46" s="349"/>
      <c r="BT46" s="349"/>
      <c r="BU46" s="349"/>
      <c r="BV46" s="349"/>
      <c r="BW46" s="349"/>
      <c r="BX46" s="349"/>
      <c r="BY46" s="349"/>
      <c r="BZ46" s="349"/>
      <c r="CA46" s="349"/>
      <c r="CB46" s="349"/>
      <c r="CC46" s="349"/>
      <c r="CD46" s="349"/>
      <c r="CE46" s="349"/>
      <c r="CF46" s="349"/>
      <c r="CG46" s="349"/>
      <c r="CH46" s="349"/>
      <c r="CI46" s="349"/>
      <c r="CJ46" s="349"/>
      <c r="CK46" s="349"/>
      <c r="CL46" s="349"/>
      <c r="CM46" s="349"/>
    </row>
    <row r="47" spans="1:91" s="4" customFormat="1" ht="8.25">
      <c r="A47" s="349"/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  <c r="AS47" s="349"/>
      <c r="AT47" s="349"/>
      <c r="AU47" s="349"/>
      <c r="AV47" s="349"/>
      <c r="AW47" s="349"/>
      <c r="AX47" s="349"/>
      <c r="AY47" s="349"/>
      <c r="AZ47" s="349"/>
      <c r="BA47" s="349"/>
      <c r="BB47" s="349"/>
      <c r="BC47" s="349"/>
      <c r="BD47" s="349"/>
      <c r="BE47" s="349"/>
      <c r="BF47" s="349"/>
      <c r="BG47" s="349"/>
      <c r="BH47" s="349"/>
      <c r="BI47" s="349"/>
      <c r="BJ47" s="349"/>
      <c r="BK47" s="349"/>
      <c r="BL47" s="349"/>
      <c r="BM47" s="349"/>
      <c r="BN47" s="349"/>
      <c r="BO47" s="349"/>
      <c r="BP47" s="349"/>
      <c r="BQ47" s="349"/>
      <c r="BR47" s="349"/>
      <c r="BS47" s="349"/>
      <c r="BT47" s="349"/>
      <c r="BU47" s="349"/>
      <c r="BV47" s="349"/>
      <c r="BW47" s="349"/>
      <c r="BX47" s="349"/>
      <c r="BY47" s="349"/>
      <c r="BZ47" s="349"/>
      <c r="CA47" s="349"/>
      <c r="CB47" s="349"/>
      <c r="CC47" s="349"/>
      <c r="CD47" s="349"/>
      <c r="CE47" s="349"/>
      <c r="CF47" s="349"/>
      <c r="CG47" s="349"/>
      <c r="CH47" s="349"/>
      <c r="CI47" s="349"/>
      <c r="CJ47" s="349"/>
      <c r="CK47" s="349"/>
      <c r="CL47" s="349"/>
      <c r="CM47" s="349"/>
    </row>
    <row r="48" spans="1:91" s="4" customFormat="1" ht="6" customHeight="1">
      <c r="A48" s="349"/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  <c r="AS48" s="349"/>
      <c r="AT48" s="349"/>
      <c r="AU48" s="349"/>
      <c r="AV48" s="349"/>
      <c r="AW48" s="349"/>
      <c r="AX48" s="349"/>
      <c r="AY48" s="349"/>
      <c r="AZ48" s="349"/>
      <c r="BA48" s="349"/>
      <c r="BB48" s="349"/>
      <c r="BC48" s="349"/>
      <c r="BD48" s="349"/>
      <c r="BE48" s="349"/>
      <c r="BF48" s="349"/>
      <c r="BG48" s="349"/>
      <c r="BH48" s="349"/>
      <c r="BI48" s="349"/>
      <c r="BJ48" s="349"/>
      <c r="BK48" s="349"/>
      <c r="BL48" s="349"/>
      <c r="BM48" s="349"/>
      <c r="BN48" s="349"/>
      <c r="BO48" s="349"/>
      <c r="BP48" s="349"/>
      <c r="BQ48" s="349"/>
      <c r="BR48" s="349"/>
      <c r="BS48" s="349"/>
      <c r="BT48" s="349"/>
      <c r="BU48" s="349"/>
      <c r="BV48" s="349"/>
      <c r="BW48" s="349"/>
      <c r="BX48" s="349"/>
      <c r="BY48" s="349"/>
      <c r="BZ48" s="349"/>
      <c r="CA48" s="349"/>
      <c r="CB48" s="349"/>
      <c r="CC48" s="349"/>
      <c r="CD48" s="349"/>
      <c r="CE48" s="349"/>
      <c r="CF48" s="349"/>
      <c r="CG48" s="349"/>
      <c r="CH48" s="349"/>
      <c r="CI48" s="349"/>
      <c r="CJ48" s="349"/>
      <c r="CK48" s="349"/>
      <c r="CL48" s="349"/>
      <c r="CM48" s="349"/>
    </row>
    <row r="49" spans="1:91" ht="11.25">
      <c r="A49" s="349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  <c r="AS49" s="349"/>
      <c r="AT49" s="349"/>
      <c r="AU49" s="349"/>
      <c r="AV49" s="349"/>
      <c r="AW49" s="349"/>
      <c r="AX49" s="349"/>
      <c r="AY49" s="349"/>
      <c r="AZ49" s="349"/>
      <c r="BA49" s="349"/>
      <c r="BB49" s="349"/>
      <c r="BC49" s="349"/>
      <c r="BD49" s="349"/>
      <c r="BE49" s="349"/>
      <c r="BF49" s="349"/>
      <c r="BG49" s="349"/>
      <c r="BH49" s="349"/>
      <c r="BI49" s="349"/>
      <c r="BJ49" s="349"/>
      <c r="BK49" s="349"/>
      <c r="BL49" s="349"/>
      <c r="BM49" s="349"/>
      <c r="BN49" s="349"/>
      <c r="BO49" s="349"/>
      <c r="BP49" s="349"/>
      <c r="BQ49" s="349"/>
      <c r="BR49" s="349"/>
      <c r="BS49" s="349"/>
      <c r="BT49" s="349"/>
      <c r="BU49" s="349"/>
      <c r="BV49" s="349"/>
      <c r="BW49" s="349"/>
      <c r="BX49" s="349"/>
      <c r="BY49" s="349"/>
      <c r="BZ49" s="349"/>
      <c r="CA49" s="349"/>
      <c r="CB49" s="349"/>
      <c r="CC49" s="349"/>
      <c r="CD49" s="349"/>
      <c r="CE49" s="349"/>
      <c r="CF49" s="349"/>
      <c r="CG49" s="349"/>
      <c r="CH49" s="349"/>
      <c r="CI49" s="349"/>
      <c r="CJ49" s="349"/>
      <c r="CK49" s="349"/>
      <c r="CL49" s="349"/>
      <c r="CM49" s="349"/>
    </row>
    <row r="50" spans="1:91" s="4" customFormat="1" ht="8.25">
      <c r="A50" s="349"/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  <c r="AS50" s="349"/>
      <c r="AT50" s="349"/>
      <c r="AU50" s="349"/>
      <c r="AV50" s="349"/>
      <c r="AW50" s="349"/>
      <c r="AX50" s="349"/>
      <c r="AY50" s="349"/>
      <c r="AZ50" s="349"/>
      <c r="BA50" s="349"/>
      <c r="BB50" s="349"/>
      <c r="BC50" s="349"/>
      <c r="BD50" s="349"/>
      <c r="BE50" s="349"/>
      <c r="BF50" s="349"/>
      <c r="BG50" s="349"/>
      <c r="BH50" s="349"/>
      <c r="BI50" s="349"/>
      <c r="BJ50" s="349"/>
      <c r="BK50" s="349"/>
      <c r="BL50" s="349"/>
      <c r="BM50" s="349"/>
      <c r="BN50" s="349"/>
      <c r="BO50" s="349"/>
      <c r="BP50" s="349"/>
      <c r="BQ50" s="349"/>
      <c r="BR50" s="349"/>
      <c r="BS50" s="349"/>
      <c r="BT50" s="349"/>
      <c r="BU50" s="349"/>
      <c r="BV50" s="349"/>
      <c r="BW50" s="349"/>
      <c r="BX50" s="349"/>
      <c r="BY50" s="349"/>
      <c r="BZ50" s="349"/>
      <c r="CA50" s="349"/>
      <c r="CB50" s="349"/>
      <c r="CC50" s="349"/>
      <c r="CD50" s="349"/>
      <c r="CE50" s="349"/>
      <c r="CF50" s="349"/>
      <c r="CG50" s="349"/>
      <c r="CH50" s="349"/>
      <c r="CI50" s="349"/>
      <c r="CJ50" s="349"/>
      <c r="CK50" s="349"/>
      <c r="CL50" s="349"/>
      <c r="CM50" s="349"/>
    </row>
    <row r="51" spans="1:91" ht="8.25" customHeight="1">
      <c r="A51" s="349"/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  <c r="AS51" s="349"/>
      <c r="AT51" s="349"/>
      <c r="AU51" s="349"/>
      <c r="AV51" s="349"/>
      <c r="AW51" s="349"/>
      <c r="AX51" s="349"/>
      <c r="AY51" s="349"/>
      <c r="AZ51" s="349"/>
      <c r="BA51" s="349"/>
      <c r="BB51" s="349"/>
      <c r="BC51" s="349"/>
      <c r="BD51" s="349"/>
      <c r="BE51" s="349"/>
      <c r="BF51" s="349"/>
      <c r="BG51" s="349"/>
      <c r="BH51" s="349"/>
      <c r="BI51" s="349"/>
      <c r="BJ51" s="349"/>
      <c r="BK51" s="349"/>
      <c r="BL51" s="349"/>
      <c r="BM51" s="349"/>
      <c r="BN51" s="349"/>
      <c r="BO51" s="349"/>
      <c r="BP51" s="349"/>
      <c r="BQ51" s="349"/>
      <c r="BR51" s="349"/>
      <c r="BS51" s="349"/>
      <c r="BT51" s="349"/>
      <c r="BU51" s="349"/>
      <c r="BV51" s="349"/>
      <c r="BW51" s="349"/>
      <c r="BX51" s="349"/>
      <c r="BY51" s="349"/>
      <c r="BZ51" s="349"/>
      <c r="CA51" s="349"/>
      <c r="CB51" s="349"/>
      <c r="CC51" s="349"/>
      <c r="CD51" s="349"/>
      <c r="CE51" s="349"/>
      <c r="CF51" s="349"/>
      <c r="CG51" s="349"/>
      <c r="CH51" s="349"/>
      <c r="CI51" s="349"/>
      <c r="CJ51" s="349"/>
      <c r="CK51" s="349"/>
      <c r="CL51" s="349"/>
      <c r="CM51" s="349"/>
    </row>
    <row r="52" spans="1:91" ht="11.25">
      <c r="A52" s="349"/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  <c r="AS52" s="349"/>
      <c r="AT52" s="349"/>
      <c r="AU52" s="349"/>
      <c r="AV52" s="349"/>
      <c r="AW52" s="349"/>
      <c r="AX52" s="349"/>
      <c r="AY52" s="349"/>
      <c r="AZ52" s="349"/>
      <c r="BA52" s="349"/>
      <c r="BB52" s="349"/>
      <c r="BC52" s="349"/>
      <c r="BD52" s="349"/>
      <c r="BE52" s="349"/>
      <c r="BF52" s="349"/>
      <c r="BG52" s="349"/>
      <c r="BH52" s="349"/>
      <c r="BI52" s="349"/>
      <c r="BJ52" s="349"/>
      <c r="BK52" s="349"/>
      <c r="BL52" s="349"/>
      <c r="BM52" s="349"/>
      <c r="BN52" s="349"/>
      <c r="BO52" s="349"/>
      <c r="BP52" s="349"/>
      <c r="BQ52" s="349"/>
      <c r="BR52" s="349"/>
      <c r="BS52" s="349"/>
      <c r="BT52" s="349"/>
      <c r="BU52" s="349"/>
      <c r="BV52" s="349"/>
      <c r="BW52" s="349"/>
      <c r="BX52" s="349"/>
      <c r="BY52" s="349"/>
      <c r="BZ52" s="349"/>
      <c r="CA52" s="349"/>
      <c r="CB52" s="349"/>
      <c r="CC52" s="349"/>
      <c r="CD52" s="349"/>
      <c r="CE52" s="349"/>
      <c r="CF52" s="349"/>
      <c r="CG52" s="349"/>
      <c r="CH52" s="349"/>
      <c r="CI52" s="349"/>
      <c r="CJ52" s="349"/>
      <c r="CK52" s="349"/>
      <c r="CL52" s="349"/>
      <c r="CM52" s="349"/>
    </row>
    <row r="53" ht="3" customHeight="1"/>
    <row r="54" ht="3" customHeight="1"/>
  </sheetData>
  <sheetProtection/>
  <mergeCells count="244">
    <mergeCell ref="A45:CM52"/>
    <mergeCell ref="AK39:BF39"/>
    <mergeCell ref="ES26:FE26"/>
    <mergeCell ref="ES27:FE27"/>
    <mergeCell ref="ES28:FE28"/>
    <mergeCell ref="ES29:FE29"/>
    <mergeCell ref="I27:CM27"/>
    <mergeCell ref="I28:CM28"/>
    <mergeCell ref="DS27:EE27"/>
    <mergeCell ref="DS29:EE29"/>
    <mergeCell ref="EF26:ER26"/>
    <mergeCell ref="EF27:ER27"/>
    <mergeCell ref="EF28:ER28"/>
    <mergeCell ref="EF29:ER29"/>
    <mergeCell ref="BY36:CR36"/>
    <mergeCell ref="I3:CM5"/>
    <mergeCell ref="CN3:CU5"/>
    <mergeCell ref="CV3:DE5"/>
    <mergeCell ref="DF3:FE3"/>
    <mergeCell ref="DF4:DK4"/>
    <mergeCell ref="DL4:DN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EF7:ER7"/>
    <mergeCell ref="DO4:DR4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8:DR28"/>
    <mergeCell ref="EF25:ER25"/>
    <mergeCell ref="ES25:FE25"/>
    <mergeCell ref="A25:H25"/>
    <mergeCell ref="I25:CM25"/>
    <mergeCell ref="CN25:CU25"/>
    <mergeCell ref="CV25:DE25"/>
    <mergeCell ref="DS25:EE25"/>
    <mergeCell ref="DS28:EE28"/>
    <mergeCell ref="I29:CM29"/>
    <mergeCell ref="DS31:EE32"/>
    <mergeCell ref="CN26:CU26"/>
    <mergeCell ref="CN27:CU27"/>
    <mergeCell ref="CN28:CU28"/>
    <mergeCell ref="CN29:CU29"/>
    <mergeCell ref="I26:CM26"/>
    <mergeCell ref="CV29:DE29"/>
    <mergeCell ref="DF26:DR26"/>
    <mergeCell ref="DF27:DR27"/>
    <mergeCell ref="A26:H29"/>
    <mergeCell ref="A31:H32"/>
    <mergeCell ref="I31:CM31"/>
    <mergeCell ref="CA39:CR39"/>
    <mergeCell ref="CA40:CR40"/>
    <mergeCell ref="DF25:DR25"/>
    <mergeCell ref="CV26:DE26"/>
    <mergeCell ref="CV27:DE27"/>
    <mergeCell ref="CV28:DE28"/>
    <mergeCell ref="DF29:DR29"/>
    <mergeCell ref="DS26:EE26"/>
    <mergeCell ref="CN31:CU32"/>
    <mergeCell ref="CV31:DE32"/>
    <mergeCell ref="I32:CM32"/>
    <mergeCell ref="EF31:ER32"/>
    <mergeCell ref="A30:H30"/>
    <mergeCell ref="I30:CM30"/>
    <mergeCell ref="CN30:CU30"/>
    <mergeCell ref="CV30:DE30"/>
    <mergeCell ref="DF30:DR30"/>
    <mergeCell ref="EF30:ER30"/>
    <mergeCell ref="ES31:FE32"/>
    <mergeCell ref="AF42:AH42"/>
    <mergeCell ref="AI42:AK42"/>
    <mergeCell ref="AM40:BD40"/>
    <mergeCell ref="BG39:BX39"/>
    <mergeCell ref="BG40:BX40"/>
    <mergeCell ref="DS30:EE30"/>
    <mergeCell ref="ES30:FE30"/>
    <mergeCell ref="DF31:DR32"/>
    <mergeCell ref="I42:J42"/>
    <mergeCell ref="K42:M42"/>
    <mergeCell ref="N42:O42"/>
    <mergeCell ref="Q42:AE42"/>
    <mergeCell ref="AQ35:BH35"/>
    <mergeCell ref="BK35:BV35"/>
    <mergeCell ref="BY35:CR35"/>
    <mergeCell ref="AQ36:BH36"/>
    <mergeCell ref="BK36:BV36"/>
  </mergeCells>
  <printOptions/>
  <pageMargins left="0.26" right="0.16" top="0.55" bottom="0.31496062992125984" header="0.1968503937007874" footer="0.1968503937007874"/>
  <pageSetup cellComments="asDisplayed" horizontalDpi="600" verticalDpi="600" orientation="landscape" paperSize="9" r:id="rId1"/>
  <rowBreaks count="1" manualBreakCount="1">
    <brk id="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2021-02-02T08:13:00Z</cp:lastPrinted>
  <dcterms:created xsi:type="dcterms:W3CDTF">2011-01-11T10:25:48Z</dcterms:created>
  <dcterms:modified xsi:type="dcterms:W3CDTF">2021-02-02T08:13:13Z</dcterms:modified>
  <cp:category/>
  <cp:version/>
  <cp:contentType/>
  <cp:contentStatus/>
</cp:coreProperties>
</file>