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2"/>
  </bookViews>
  <sheets>
    <sheet name="допущенные" sheetId="1" r:id="rId1"/>
    <sheet name="табл.1 МОиН РТ" sheetId="2" r:id="rId2"/>
    <sheet name="по нормативам отдельно" sheetId="3" r:id="rId3"/>
    <sheet name="программа по зап.1 и 2 табл" sheetId="4" r:id="rId4"/>
  </sheets>
  <definedNames/>
  <calcPr fullCalcOnLoad="1"/>
</workbook>
</file>

<file path=xl/sharedStrings.xml><?xml version="1.0" encoding="utf-8"?>
<sst xmlns="http://schemas.openxmlformats.org/spreadsheetml/2006/main" count="191" uniqueCount="44">
  <si>
    <t>ОУ</t>
  </si>
  <si>
    <t>Кол-во учащихся  по ОШ1</t>
  </si>
  <si>
    <t>всего</t>
  </si>
  <si>
    <t>6-8 лет</t>
  </si>
  <si>
    <t>9-10 лет</t>
  </si>
  <si>
    <t>11-12 лет</t>
  </si>
  <si>
    <t>13-15 лет</t>
  </si>
  <si>
    <t>16-17 лет</t>
  </si>
  <si>
    <t>Кол-во учащихся допущенных к сдаче ГТО</t>
  </si>
  <si>
    <t>М</t>
  </si>
  <si>
    <t>Д</t>
  </si>
  <si>
    <t>Приступило ОУ к сдаче норм ГТО (да-1, нет-0)</t>
  </si>
  <si>
    <t>Кол-во учащихся основной группы по физической культуре, допущенных к сдаче норм ГТО</t>
  </si>
  <si>
    <t>Кол-во обучающихся основной группы по физической культуре, приступивших к сдаче нормативов</t>
  </si>
  <si>
    <t>Кол-во учащихся основной группы по физической культуре, справившихся с выполнением нормативов в полном объеме</t>
  </si>
  <si>
    <t>Бронзовый уровень</t>
  </si>
  <si>
    <t>Серебряный уровень</t>
  </si>
  <si>
    <t>Золотой уровень</t>
  </si>
  <si>
    <t>Кол-во учащихся основной группы по физической культуре, справившихся с выполнением нормативов не в полном объеме</t>
  </si>
  <si>
    <t xml:space="preserve">Кол-во учащихся основной группы по физической культуре, не справившихся с выполнением нормативов </t>
  </si>
  <si>
    <t>проверка</t>
  </si>
  <si>
    <t>Наименование норматива</t>
  </si>
  <si>
    <t>Ступень (возраст детей)</t>
  </si>
  <si>
    <t>Кол-во обучающихся основной группы по физической культуре, приступивших к сдаче норматива</t>
  </si>
  <si>
    <r>
      <t xml:space="preserve">Кол-во учащихся основной группы по физической культуре, </t>
    </r>
    <r>
      <rPr>
        <b/>
        <sz val="8"/>
        <color indexed="10"/>
        <rFont val="Times New Roman"/>
        <family val="1"/>
      </rPr>
      <t xml:space="preserve">допущенных </t>
    </r>
    <r>
      <rPr>
        <sz val="8"/>
        <color indexed="8"/>
        <rFont val="Times New Roman"/>
        <family val="1"/>
      </rPr>
      <t>к сдаче норм ГТО</t>
    </r>
  </si>
  <si>
    <r>
      <t xml:space="preserve">Кол-во обучающихся основной группы по физической культуре, </t>
    </r>
    <r>
      <rPr>
        <b/>
        <sz val="8"/>
        <color indexed="10"/>
        <rFont val="Times New Roman"/>
        <family val="1"/>
      </rPr>
      <t xml:space="preserve">приступивших </t>
    </r>
    <r>
      <rPr>
        <sz val="8"/>
        <color indexed="8"/>
        <rFont val="Times New Roman"/>
        <family val="1"/>
      </rPr>
      <t>к сдаче нормативов</t>
    </r>
  </si>
  <si>
    <r>
      <t xml:space="preserve">Кол-во учащихся основной группы по физической культуре, </t>
    </r>
    <r>
      <rPr>
        <b/>
        <sz val="8"/>
        <color indexed="10"/>
        <rFont val="Times New Roman"/>
        <family val="1"/>
      </rPr>
      <t>справившихся</t>
    </r>
    <r>
      <rPr>
        <sz val="8"/>
        <color indexed="8"/>
        <rFont val="Times New Roman"/>
        <family val="1"/>
      </rPr>
      <t xml:space="preserve"> с выполнением нормативов </t>
    </r>
    <r>
      <rPr>
        <b/>
        <sz val="8"/>
        <color indexed="10"/>
        <rFont val="Times New Roman"/>
        <family val="1"/>
      </rPr>
      <t>в полном объеме</t>
    </r>
  </si>
  <si>
    <r>
      <t xml:space="preserve">Кол-во учащихся основной группы по физической культуре, </t>
    </r>
    <r>
      <rPr>
        <b/>
        <sz val="8"/>
        <color indexed="10"/>
        <rFont val="Times New Roman"/>
        <family val="1"/>
      </rPr>
      <t xml:space="preserve">справившихся </t>
    </r>
    <r>
      <rPr>
        <sz val="8"/>
        <color indexed="8"/>
        <rFont val="Times New Roman"/>
        <family val="1"/>
      </rPr>
      <t xml:space="preserve">с выполнением нормативов </t>
    </r>
    <r>
      <rPr>
        <b/>
        <sz val="8"/>
        <color indexed="10"/>
        <rFont val="Times New Roman"/>
        <family val="1"/>
      </rPr>
      <t>не в полном объеме</t>
    </r>
  </si>
  <si>
    <r>
      <t xml:space="preserve">Кол-во учащихся основной группы по физической культуре, </t>
    </r>
    <r>
      <rPr>
        <b/>
        <sz val="8"/>
        <color indexed="10"/>
        <rFont val="Times New Roman"/>
        <family val="1"/>
      </rPr>
      <t>не справившихся</t>
    </r>
    <r>
      <rPr>
        <sz val="8"/>
        <color indexed="8"/>
        <rFont val="Times New Roman"/>
        <family val="1"/>
      </rPr>
      <t xml:space="preserve"> с выполнением нормативов </t>
    </r>
  </si>
  <si>
    <t xml:space="preserve"> - незаполняем, машина считает сама</t>
  </si>
  <si>
    <t xml:space="preserve"> - проверки, рядом стоящие столбцы д.б. одмнаковы, если разные, значит ошибки</t>
  </si>
  <si>
    <t>бег на 60м (с)</t>
  </si>
  <si>
    <t>Бег на 1 км. (мин, с)</t>
  </si>
  <si>
    <t>Прыжок в длину с разбега (см)</t>
  </si>
  <si>
    <t>Плавание без учета времени(м)</t>
  </si>
  <si>
    <t>Бег на 1,5 км. (мин, с)</t>
  </si>
  <si>
    <t>Плавание 50 м (мин,с)</t>
  </si>
  <si>
    <t>Бег на 2 км. (мин, с)</t>
  </si>
  <si>
    <t>бег на 100м (с)</t>
  </si>
  <si>
    <r>
      <t>Или</t>
    </r>
    <r>
      <rPr>
        <sz val="8"/>
        <color indexed="8"/>
        <rFont val="Times New Roman"/>
        <family val="1"/>
      </rPr>
      <t xml:space="preserve"> прыжок в длину с места толчком двумя ногами (см)</t>
    </r>
  </si>
  <si>
    <r>
      <t>Или</t>
    </r>
    <r>
      <rPr>
        <sz val="8"/>
        <color indexed="8"/>
        <rFont val="Times New Roman"/>
        <family val="1"/>
      </rPr>
      <t xml:space="preserve"> на 2 км (мин,с)</t>
    </r>
  </si>
  <si>
    <r>
      <t>Или</t>
    </r>
    <r>
      <rPr>
        <sz val="8"/>
        <color indexed="8"/>
        <rFont val="Times New Roman"/>
        <family val="1"/>
      </rPr>
      <t xml:space="preserve"> на 3 км (мин,с) </t>
    </r>
    <r>
      <rPr>
        <b/>
        <sz val="8"/>
        <color indexed="10"/>
        <rFont val="Times New Roman"/>
        <family val="1"/>
      </rPr>
      <t>девочки нет</t>
    </r>
  </si>
  <si>
    <t>г.8</t>
  </si>
  <si>
    <t>гим.8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</si>
</sst>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0" fillId="34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3" fillId="35" borderId="1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zoomScalePageLayoutView="0" workbookViewId="0" topLeftCell="A1">
      <selection activeCell="Q21" sqref="Q21"/>
    </sheetView>
  </sheetViews>
  <sheetFormatPr defaultColWidth="9.140625" defaultRowHeight="15"/>
  <cols>
    <col min="1" max="1" width="6.28125" style="0" customWidth="1"/>
    <col min="2" max="23" width="5.7109375" style="0" customWidth="1"/>
  </cols>
  <sheetData>
    <row r="1" spans="1:23" ht="15">
      <c r="A1" s="22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 t="s">
        <v>8</v>
      </c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ht="15">
      <c r="A2" s="22"/>
      <c r="B2" s="22" t="s">
        <v>2</v>
      </c>
      <c r="C2" s="22" t="s">
        <v>3</v>
      </c>
      <c r="D2" s="22"/>
      <c r="E2" s="22" t="s">
        <v>4</v>
      </c>
      <c r="F2" s="22"/>
      <c r="G2" s="22" t="s">
        <v>5</v>
      </c>
      <c r="H2" s="22"/>
      <c r="I2" s="22" t="s">
        <v>6</v>
      </c>
      <c r="J2" s="22"/>
      <c r="K2" s="22" t="s">
        <v>7</v>
      </c>
      <c r="L2" s="22"/>
      <c r="M2" s="22" t="s">
        <v>2</v>
      </c>
      <c r="N2" s="22" t="s">
        <v>3</v>
      </c>
      <c r="O2" s="22"/>
      <c r="P2" s="22" t="s">
        <v>4</v>
      </c>
      <c r="Q2" s="22"/>
      <c r="R2" s="22" t="s">
        <v>5</v>
      </c>
      <c r="S2" s="22"/>
      <c r="T2" s="22" t="s">
        <v>6</v>
      </c>
      <c r="U2" s="22"/>
      <c r="V2" s="22" t="s">
        <v>7</v>
      </c>
      <c r="W2" s="22"/>
    </row>
    <row r="3" spans="1:23" ht="15">
      <c r="A3" s="22"/>
      <c r="B3" s="22"/>
      <c r="C3" s="2" t="s">
        <v>9</v>
      </c>
      <c r="D3" s="2" t="s">
        <v>10</v>
      </c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22"/>
      <c r="N3" s="2" t="s">
        <v>9</v>
      </c>
      <c r="O3" s="2" t="s">
        <v>10</v>
      </c>
      <c r="P3" s="2" t="s">
        <v>9</v>
      </c>
      <c r="Q3" s="2" t="s">
        <v>10</v>
      </c>
      <c r="R3" s="2" t="s">
        <v>9</v>
      </c>
      <c r="S3" s="2" t="s">
        <v>10</v>
      </c>
      <c r="T3" s="2" t="s">
        <v>9</v>
      </c>
      <c r="U3" s="2" t="s">
        <v>10</v>
      </c>
      <c r="V3" s="2" t="s">
        <v>9</v>
      </c>
      <c r="W3" s="2" t="s">
        <v>10</v>
      </c>
    </row>
    <row r="4" spans="1:23" ht="15">
      <c r="A4" s="3" t="s">
        <v>42</v>
      </c>
      <c r="B4" s="3">
        <v>913</v>
      </c>
      <c r="C4" s="3">
        <v>113</v>
      </c>
      <c r="D4" s="3">
        <v>76</v>
      </c>
      <c r="E4" s="3">
        <v>108</v>
      </c>
      <c r="F4" s="3">
        <v>100</v>
      </c>
      <c r="G4" s="3">
        <v>95</v>
      </c>
      <c r="H4" s="3">
        <v>96</v>
      </c>
      <c r="I4" s="3">
        <v>107</v>
      </c>
      <c r="J4" s="3">
        <v>116</v>
      </c>
      <c r="K4" s="3">
        <v>44</v>
      </c>
      <c r="L4" s="3">
        <v>58</v>
      </c>
      <c r="M4" s="3">
        <v>710</v>
      </c>
      <c r="N4" s="3">
        <v>88</v>
      </c>
      <c r="O4" s="3">
        <v>48</v>
      </c>
      <c r="P4" s="3">
        <v>86</v>
      </c>
      <c r="Q4" s="3">
        <v>74</v>
      </c>
      <c r="R4" s="3">
        <v>83</v>
      </c>
      <c r="S4" s="3">
        <v>78</v>
      </c>
      <c r="T4" s="3">
        <v>90</v>
      </c>
      <c r="U4" s="3">
        <v>80</v>
      </c>
      <c r="V4" s="3">
        <v>35</v>
      </c>
      <c r="W4" s="3">
        <v>48</v>
      </c>
    </row>
  </sheetData>
  <sheetProtection/>
  <mergeCells count="15">
    <mergeCell ref="E2:F2"/>
    <mergeCell ref="G2:H2"/>
    <mergeCell ref="I2:J2"/>
    <mergeCell ref="K2:L2"/>
    <mergeCell ref="R2:S2"/>
    <mergeCell ref="T2:U2"/>
    <mergeCell ref="V2:W2"/>
    <mergeCell ref="M1:W1"/>
    <mergeCell ref="B2:B3"/>
    <mergeCell ref="A1:A3"/>
    <mergeCell ref="B1:L1"/>
    <mergeCell ref="M2:M3"/>
    <mergeCell ref="N2:O2"/>
    <mergeCell ref="P2:Q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"/>
  <sheetViews>
    <sheetView zoomScalePageLayoutView="0" workbookViewId="0" topLeftCell="A1">
      <selection activeCell="I19" sqref="I19"/>
    </sheetView>
  </sheetViews>
  <sheetFormatPr defaultColWidth="9.140625" defaultRowHeight="15"/>
  <cols>
    <col min="3" max="23" width="5.7109375" style="0" customWidth="1"/>
  </cols>
  <sheetData>
    <row r="2" spans="1:23" ht="105.75" customHeight="1">
      <c r="A2" s="26" t="s">
        <v>0</v>
      </c>
      <c r="B2" s="26" t="s">
        <v>11</v>
      </c>
      <c r="C2" s="26" t="s">
        <v>12</v>
      </c>
      <c r="D2" s="26"/>
      <c r="E2" s="26"/>
      <c r="F2" s="26" t="s">
        <v>13</v>
      </c>
      <c r="G2" s="26"/>
      <c r="H2" s="26"/>
      <c r="I2" s="26" t="s">
        <v>14</v>
      </c>
      <c r="J2" s="26"/>
      <c r="K2" s="26"/>
      <c r="L2" s="26"/>
      <c r="M2" s="26"/>
      <c r="N2" s="26"/>
      <c r="O2" s="26"/>
      <c r="P2" s="26"/>
      <c r="Q2" s="26"/>
      <c r="R2" s="26" t="s">
        <v>18</v>
      </c>
      <c r="S2" s="26"/>
      <c r="T2" s="26"/>
      <c r="U2" s="26" t="s">
        <v>19</v>
      </c>
      <c r="V2" s="26"/>
      <c r="W2" s="26"/>
    </row>
    <row r="3" spans="1:23" ht="15">
      <c r="A3" s="26"/>
      <c r="B3" s="26"/>
      <c r="C3" s="22" t="s">
        <v>2</v>
      </c>
      <c r="D3" s="22" t="s">
        <v>9</v>
      </c>
      <c r="E3" s="22" t="s">
        <v>10</v>
      </c>
      <c r="F3" s="22" t="s">
        <v>2</v>
      </c>
      <c r="G3" s="22" t="s">
        <v>9</v>
      </c>
      <c r="H3" s="22" t="s">
        <v>10</v>
      </c>
      <c r="I3" s="22" t="s">
        <v>15</v>
      </c>
      <c r="J3" s="22"/>
      <c r="K3" s="22"/>
      <c r="L3" s="22" t="s">
        <v>16</v>
      </c>
      <c r="M3" s="22"/>
      <c r="N3" s="22"/>
      <c r="O3" s="22" t="s">
        <v>17</v>
      </c>
      <c r="P3" s="22"/>
      <c r="Q3" s="22"/>
      <c r="R3" s="22" t="s">
        <v>2</v>
      </c>
      <c r="S3" s="22" t="s">
        <v>9</v>
      </c>
      <c r="T3" s="22" t="s">
        <v>10</v>
      </c>
      <c r="U3" s="22" t="s">
        <v>2</v>
      </c>
      <c r="V3" s="22" t="s">
        <v>9</v>
      </c>
      <c r="W3" s="22" t="s">
        <v>10</v>
      </c>
    </row>
    <row r="4" spans="1:23" ht="15">
      <c r="A4" s="26"/>
      <c r="B4" s="26"/>
      <c r="C4" s="22"/>
      <c r="D4" s="22"/>
      <c r="E4" s="22"/>
      <c r="F4" s="22"/>
      <c r="G4" s="22"/>
      <c r="H4" s="22"/>
      <c r="I4" s="2" t="s">
        <v>2</v>
      </c>
      <c r="J4" s="2" t="s">
        <v>9</v>
      </c>
      <c r="K4" s="2" t="s">
        <v>10</v>
      </c>
      <c r="L4" s="2" t="s">
        <v>2</v>
      </c>
      <c r="M4" s="2" t="s">
        <v>9</v>
      </c>
      <c r="N4" s="2" t="s">
        <v>10</v>
      </c>
      <c r="O4" s="2" t="s">
        <v>2</v>
      </c>
      <c r="P4" s="2" t="s">
        <v>9</v>
      </c>
      <c r="Q4" s="2" t="s">
        <v>10</v>
      </c>
      <c r="R4" s="22"/>
      <c r="S4" s="22"/>
      <c r="T4" s="22"/>
      <c r="U4" s="22"/>
      <c r="V4" s="22"/>
      <c r="W4" s="22"/>
    </row>
    <row r="5" spans="1:23" ht="15">
      <c r="A5" s="1" t="s">
        <v>43</v>
      </c>
      <c r="B5" s="1">
        <v>1</v>
      </c>
      <c r="C5" s="1">
        <v>710</v>
      </c>
      <c r="D5" s="1">
        <v>381</v>
      </c>
      <c r="E5" s="1">
        <v>329</v>
      </c>
      <c r="F5" s="1">
        <v>710</v>
      </c>
      <c r="G5" s="1">
        <v>381</v>
      </c>
      <c r="H5" s="1">
        <v>329</v>
      </c>
      <c r="I5" s="1">
        <v>200</v>
      </c>
      <c r="J5" s="1">
        <v>120</v>
      </c>
      <c r="K5" s="1">
        <v>80</v>
      </c>
      <c r="L5" s="1">
        <v>100</v>
      </c>
      <c r="M5" s="1">
        <v>73</v>
      </c>
      <c r="N5" s="1">
        <v>27</v>
      </c>
      <c r="O5" s="1">
        <v>40</v>
      </c>
      <c r="P5" s="1">
        <v>28</v>
      </c>
      <c r="Q5" s="1">
        <v>12</v>
      </c>
      <c r="R5" s="1">
        <v>418</v>
      </c>
      <c r="S5" s="1">
        <v>177</v>
      </c>
      <c r="T5" s="1">
        <v>241</v>
      </c>
      <c r="U5" s="1">
        <v>256</v>
      </c>
      <c r="V5" s="1">
        <v>133</v>
      </c>
      <c r="W5" s="1">
        <v>123</v>
      </c>
    </row>
  </sheetData>
  <sheetProtection/>
  <mergeCells count="22">
    <mergeCell ref="U2:W2"/>
    <mergeCell ref="H3:H4"/>
    <mergeCell ref="G3:G4"/>
    <mergeCell ref="V3:V4"/>
    <mergeCell ref="W3:W4"/>
    <mergeCell ref="F2:H2"/>
    <mergeCell ref="I3:K3"/>
    <mergeCell ref="L3:N3"/>
    <mergeCell ref="O3:Q3"/>
    <mergeCell ref="I2:Q2"/>
    <mergeCell ref="U3:U4"/>
    <mergeCell ref="R2:T2"/>
    <mergeCell ref="B2:B4"/>
    <mergeCell ref="A2:A4"/>
    <mergeCell ref="R3:R4"/>
    <mergeCell ref="S3:S4"/>
    <mergeCell ref="T3:T4"/>
    <mergeCell ref="F3:F4"/>
    <mergeCell ref="E3:E4"/>
    <mergeCell ref="C2:E2"/>
    <mergeCell ref="D3:D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L35" sqref="L35"/>
    </sheetView>
  </sheetViews>
  <sheetFormatPr defaultColWidth="9.140625" defaultRowHeight="15"/>
  <cols>
    <col min="1" max="1" width="4.8515625" style="0" customWidth="1"/>
    <col min="2" max="2" width="41.140625" style="0" customWidth="1"/>
    <col min="3" max="3" width="6.8515625" style="0" customWidth="1"/>
    <col min="4" max="15" width="11.28125" style="0" customWidth="1"/>
  </cols>
  <sheetData>
    <row r="1" spans="1:15" ht="33.75" customHeight="1">
      <c r="A1" s="32" t="s">
        <v>0</v>
      </c>
      <c r="B1" s="27" t="s">
        <v>21</v>
      </c>
      <c r="C1" s="27" t="s">
        <v>22</v>
      </c>
      <c r="D1" s="27" t="s">
        <v>23</v>
      </c>
      <c r="E1" s="27"/>
      <c r="F1" s="27"/>
      <c r="G1" s="27" t="s">
        <v>14</v>
      </c>
      <c r="H1" s="27"/>
      <c r="I1" s="27"/>
      <c r="J1" s="27" t="s">
        <v>18</v>
      </c>
      <c r="K1" s="27"/>
      <c r="L1" s="27"/>
      <c r="M1" s="27" t="s">
        <v>19</v>
      </c>
      <c r="N1" s="27"/>
      <c r="O1" s="27"/>
    </row>
    <row r="2" spans="1:15" ht="11.25" customHeight="1">
      <c r="A2" s="32"/>
      <c r="B2" s="27"/>
      <c r="C2" s="27"/>
      <c r="D2" s="21" t="s">
        <v>2</v>
      </c>
      <c r="E2" s="18" t="s">
        <v>9</v>
      </c>
      <c r="F2" s="18" t="s">
        <v>10</v>
      </c>
      <c r="G2" s="21" t="s">
        <v>2</v>
      </c>
      <c r="H2" s="18" t="s">
        <v>9</v>
      </c>
      <c r="I2" s="18" t="s">
        <v>10</v>
      </c>
      <c r="J2" s="21" t="s">
        <v>2</v>
      </c>
      <c r="K2" s="18" t="s">
        <v>9</v>
      </c>
      <c r="L2" s="18" t="s">
        <v>10</v>
      </c>
      <c r="M2" s="21" t="s">
        <v>2</v>
      </c>
      <c r="N2" s="18" t="s">
        <v>9</v>
      </c>
      <c r="O2" s="18" t="s">
        <v>10</v>
      </c>
    </row>
    <row r="3" spans="1:15" ht="12" customHeight="1">
      <c r="A3" s="33"/>
      <c r="B3" s="12" t="s">
        <v>31</v>
      </c>
      <c r="C3" s="28" t="s">
        <v>3</v>
      </c>
      <c r="D3" s="20">
        <f>E3+F3</f>
        <v>136</v>
      </c>
      <c r="E3" s="13">
        <v>88</v>
      </c>
      <c r="F3" s="13">
        <v>48</v>
      </c>
      <c r="G3" s="20">
        <f>H3+I3</f>
        <v>51</v>
      </c>
      <c r="H3" s="13">
        <v>31</v>
      </c>
      <c r="I3" s="13">
        <v>20</v>
      </c>
      <c r="J3" s="20">
        <f>K3+L3</f>
        <v>59</v>
      </c>
      <c r="K3" s="13">
        <v>33</v>
      </c>
      <c r="L3" s="13">
        <v>26</v>
      </c>
      <c r="M3" s="20">
        <f>N3+O3</f>
        <v>26</v>
      </c>
      <c r="N3" s="13">
        <v>20</v>
      </c>
      <c r="O3" s="13">
        <v>6</v>
      </c>
    </row>
    <row r="4" spans="1:15" ht="12" customHeight="1">
      <c r="A4" s="34"/>
      <c r="B4" s="12" t="s">
        <v>32</v>
      </c>
      <c r="C4" s="29"/>
      <c r="D4" s="20">
        <f aca="true" t="shared" si="0" ref="D4:D30">E4+F4</f>
        <v>136</v>
      </c>
      <c r="E4" s="13">
        <v>88</v>
      </c>
      <c r="F4" s="13">
        <v>48</v>
      </c>
      <c r="G4" s="20">
        <f aca="true" t="shared" si="1" ref="G4:G30">H4+I4</f>
        <v>133</v>
      </c>
      <c r="H4" s="13">
        <v>85</v>
      </c>
      <c r="I4" s="13">
        <v>48</v>
      </c>
      <c r="J4" s="20">
        <f aca="true" t="shared" si="2" ref="J4:J30">K4+L4</f>
        <v>2</v>
      </c>
      <c r="K4" s="13">
        <v>1</v>
      </c>
      <c r="L4" s="13">
        <v>1</v>
      </c>
      <c r="M4" s="20">
        <f aca="true" t="shared" si="3" ref="M4:M30">N4+O4</f>
        <v>1</v>
      </c>
      <c r="N4" s="13">
        <v>1</v>
      </c>
      <c r="O4" s="13">
        <v>0</v>
      </c>
    </row>
    <row r="5" spans="1:15" ht="12" customHeight="1">
      <c r="A5" s="34"/>
      <c r="B5" s="14" t="s">
        <v>33</v>
      </c>
      <c r="C5" s="29"/>
      <c r="D5" s="20">
        <f t="shared" si="0"/>
        <v>0</v>
      </c>
      <c r="E5" s="17"/>
      <c r="F5" s="17"/>
      <c r="G5" s="20">
        <f t="shared" si="1"/>
        <v>0</v>
      </c>
      <c r="H5" s="17"/>
      <c r="I5" s="17"/>
      <c r="J5" s="20">
        <f t="shared" si="2"/>
        <v>0</v>
      </c>
      <c r="K5" s="17"/>
      <c r="L5" s="17"/>
      <c r="M5" s="20">
        <f t="shared" si="3"/>
        <v>0</v>
      </c>
      <c r="N5" s="17"/>
      <c r="O5" s="17"/>
    </row>
    <row r="6" spans="1:15" ht="12" customHeight="1">
      <c r="A6" s="34"/>
      <c r="B6" s="15" t="s">
        <v>39</v>
      </c>
      <c r="C6" s="29"/>
      <c r="D6" s="20">
        <f t="shared" si="0"/>
        <v>136</v>
      </c>
      <c r="E6" s="17">
        <v>88</v>
      </c>
      <c r="F6" s="17">
        <v>48</v>
      </c>
      <c r="G6" s="20">
        <f t="shared" si="1"/>
        <v>79</v>
      </c>
      <c r="H6" s="17">
        <v>59</v>
      </c>
      <c r="I6" s="17">
        <v>20</v>
      </c>
      <c r="J6" s="20">
        <f t="shared" si="2"/>
        <v>40</v>
      </c>
      <c r="K6" s="17">
        <v>20</v>
      </c>
      <c r="L6" s="17">
        <v>20</v>
      </c>
      <c r="M6" s="20">
        <f t="shared" si="3"/>
        <v>17</v>
      </c>
      <c r="N6" s="17">
        <v>8</v>
      </c>
      <c r="O6" s="17">
        <v>9</v>
      </c>
    </row>
    <row r="7" spans="1:15" ht="12" customHeight="1">
      <c r="A7" s="34"/>
      <c r="B7" s="14" t="s">
        <v>34</v>
      </c>
      <c r="C7" s="30"/>
      <c r="D7" s="20">
        <f t="shared" si="0"/>
        <v>0</v>
      </c>
      <c r="E7" s="17"/>
      <c r="F7" s="17"/>
      <c r="G7" s="20">
        <f t="shared" si="1"/>
        <v>0</v>
      </c>
      <c r="H7" s="17"/>
      <c r="I7" s="17"/>
      <c r="J7" s="20">
        <f t="shared" si="2"/>
        <v>0</v>
      </c>
      <c r="K7" s="17"/>
      <c r="L7" s="17"/>
      <c r="M7" s="20">
        <f t="shared" si="3"/>
        <v>0</v>
      </c>
      <c r="N7" s="17"/>
      <c r="O7" s="17"/>
    </row>
    <row r="8" spans="1:15" ht="12" customHeight="1">
      <c r="A8" s="34"/>
      <c r="B8" s="12" t="s">
        <v>31</v>
      </c>
      <c r="C8" s="31" t="s">
        <v>4</v>
      </c>
      <c r="D8" s="20">
        <f t="shared" si="0"/>
        <v>160</v>
      </c>
      <c r="E8" s="17">
        <v>86</v>
      </c>
      <c r="F8" s="17">
        <v>74</v>
      </c>
      <c r="G8" s="20">
        <f t="shared" si="1"/>
        <v>67</v>
      </c>
      <c r="H8" s="17">
        <v>38</v>
      </c>
      <c r="I8" s="17">
        <v>29</v>
      </c>
      <c r="J8" s="20">
        <f t="shared" si="2"/>
        <v>60</v>
      </c>
      <c r="K8" s="17">
        <v>28</v>
      </c>
      <c r="L8" s="17">
        <v>32</v>
      </c>
      <c r="M8" s="20">
        <f t="shared" si="3"/>
        <v>33</v>
      </c>
      <c r="N8" s="17">
        <v>20</v>
      </c>
      <c r="O8" s="17">
        <v>13</v>
      </c>
    </row>
    <row r="9" spans="1:15" ht="12" customHeight="1">
      <c r="A9" s="34"/>
      <c r="B9" s="12" t="s">
        <v>32</v>
      </c>
      <c r="C9" s="31"/>
      <c r="D9" s="20">
        <f t="shared" si="0"/>
        <v>160</v>
      </c>
      <c r="E9" s="17">
        <v>86</v>
      </c>
      <c r="F9" s="17">
        <v>74</v>
      </c>
      <c r="G9" s="20">
        <f t="shared" si="1"/>
        <v>89</v>
      </c>
      <c r="H9" s="17">
        <v>61</v>
      </c>
      <c r="I9" s="17">
        <v>28</v>
      </c>
      <c r="J9" s="20">
        <f t="shared" si="2"/>
        <v>43</v>
      </c>
      <c r="K9" s="17">
        <v>15</v>
      </c>
      <c r="L9" s="17">
        <v>28</v>
      </c>
      <c r="M9" s="20">
        <f t="shared" si="3"/>
        <v>28</v>
      </c>
      <c r="N9" s="17">
        <v>10</v>
      </c>
      <c r="O9" s="17">
        <v>18</v>
      </c>
    </row>
    <row r="10" spans="1:15" ht="12" customHeight="1">
      <c r="A10" s="34"/>
      <c r="B10" s="14" t="s">
        <v>33</v>
      </c>
      <c r="C10" s="31"/>
      <c r="D10" s="20">
        <f t="shared" si="0"/>
        <v>0</v>
      </c>
      <c r="E10" s="17"/>
      <c r="F10" s="17"/>
      <c r="G10" s="20">
        <f t="shared" si="1"/>
        <v>0</v>
      </c>
      <c r="H10" s="17"/>
      <c r="I10" s="17"/>
      <c r="J10" s="20">
        <f t="shared" si="2"/>
        <v>0</v>
      </c>
      <c r="K10" s="17"/>
      <c r="L10" s="17"/>
      <c r="M10" s="20">
        <f t="shared" si="3"/>
        <v>0</v>
      </c>
      <c r="N10" s="17"/>
      <c r="O10" s="17"/>
    </row>
    <row r="11" spans="1:15" ht="12" customHeight="1">
      <c r="A11" s="34"/>
      <c r="B11" s="15" t="s">
        <v>39</v>
      </c>
      <c r="C11" s="31"/>
      <c r="D11" s="20">
        <f t="shared" si="0"/>
        <v>160</v>
      </c>
      <c r="E11" s="17">
        <v>86</v>
      </c>
      <c r="F11" s="17">
        <v>74</v>
      </c>
      <c r="G11" s="20">
        <f t="shared" si="1"/>
        <v>68</v>
      </c>
      <c r="H11" s="17">
        <v>41</v>
      </c>
      <c r="I11" s="17">
        <v>27</v>
      </c>
      <c r="J11" s="20">
        <f t="shared" si="2"/>
        <v>60</v>
      </c>
      <c r="K11" s="17">
        <v>30</v>
      </c>
      <c r="L11" s="17">
        <v>30</v>
      </c>
      <c r="M11" s="20">
        <f t="shared" si="3"/>
        <v>32</v>
      </c>
      <c r="N11" s="17">
        <v>15</v>
      </c>
      <c r="O11" s="17">
        <v>17</v>
      </c>
    </row>
    <row r="12" spans="1:15" ht="12" customHeight="1">
      <c r="A12" s="34"/>
      <c r="B12" s="14" t="s">
        <v>34</v>
      </c>
      <c r="C12" s="31"/>
      <c r="D12" s="20">
        <f t="shared" si="0"/>
        <v>0</v>
      </c>
      <c r="E12" s="17"/>
      <c r="F12" s="17"/>
      <c r="G12" s="20">
        <f t="shared" si="1"/>
        <v>0</v>
      </c>
      <c r="H12" s="17"/>
      <c r="I12" s="17"/>
      <c r="J12" s="20">
        <f t="shared" si="2"/>
        <v>0</v>
      </c>
      <c r="K12" s="17"/>
      <c r="L12" s="17"/>
      <c r="M12" s="20">
        <f t="shared" si="3"/>
        <v>0</v>
      </c>
      <c r="N12" s="17"/>
      <c r="O12" s="17"/>
    </row>
    <row r="13" spans="1:15" ht="12" customHeight="1">
      <c r="A13" s="34"/>
      <c r="B13" s="12" t="s">
        <v>31</v>
      </c>
      <c r="C13" s="31" t="s">
        <v>5</v>
      </c>
      <c r="D13" s="20">
        <f t="shared" si="0"/>
        <v>161</v>
      </c>
      <c r="E13" s="17">
        <v>83</v>
      </c>
      <c r="F13" s="17">
        <v>78</v>
      </c>
      <c r="G13" s="20">
        <f t="shared" si="1"/>
        <v>51</v>
      </c>
      <c r="H13" s="17">
        <v>29</v>
      </c>
      <c r="I13" s="17">
        <v>22</v>
      </c>
      <c r="J13" s="20">
        <f t="shared" si="2"/>
        <v>68</v>
      </c>
      <c r="K13" s="17">
        <v>31</v>
      </c>
      <c r="L13" s="17">
        <v>37</v>
      </c>
      <c r="M13" s="20">
        <f t="shared" si="3"/>
        <v>42</v>
      </c>
      <c r="N13" s="17">
        <v>23</v>
      </c>
      <c r="O13" s="17">
        <v>19</v>
      </c>
    </row>
    <row r="14" spans="1:15" ht="12" customHeight="1">
      <c r="A14" s="34"/>
      <c r="B14" s="12" t="s">
        <v>35</v>
      </c>
      <c r="C14" s="31"/>
      <c r="D14" s="20">
        <f t="shared" si="0"/>
        <v>0</v>
      </c>
      <c r="E14" s="17"/>
      <c r="F14" s="17"/>
      <c r="G14" s="20">
        <f t="shared" si="1"/>
        <v>0</v>
      </c>
      <c r="H14" s="17"/>
      <c r="I14" s="17"/>
      <c r="J14" s="20">
        <f t="shared" si="2"/>
        <v>0</v>
      </c>
      <c r="K14" s="17"/>
      <c r="L14" s="17"/>
      <c r="M14" s="20">
        <f t="shared" si="3"/>
        <v>0</v>
      </c>
      <c r="N14" s="17"/>
      <c r="O14" s="17"/>
    </row>
    <row r="15" spans="1:15" ht="12" customHeight="1">
      <c r="A15" s="34"/>
      <c r="B15" s="16" t="s">
        <v>40</v>
      </c>
      <c r="C15" s="31"/>
      <c r="D15" s="20">
        <f t="shared" si="0"/>
        <v>161</v>
      </c>
      <c r="E15" s="17">
        <v>83</v>
      </c>
      <c r="F15" s="17">
        <v>78</v>
      </c>
      <c r="G15" s="20">
        <f t="shared" si="1"/>
        <v>59</v>
      </c>
      <c r="H15" s="17">
        <v>28</v>
      </c>
      <c r="I15" s="17">
        <v>31</v>
      </c>
      <c r="J15" s="20">
        <f t="shared" si="2"/>
        <v>58</v>
      </c>
      <c r="K15" s="17">
        <v>29</v>
      </c>
      <c r="L15" s="17">
        <v>29</v>
      </c>
      <c r="M15" s="20">
        <f t="shared" si="3"/>
        <v>44</v>
      </c>
      <c r="N15" s="17">
        <v>26</v>
      </c>
      <c r="O15" s="17">
        <v>18</v>
      </c>
    </row>
    <row r="16" spans="1:15" ht="12" customHeight="1">
      <c r="A16" s="34"/>
      <c r="B16" s="14" t="s">
        <v>33</v>
      </c>
      <c r="C16" s="31"/>
      <c r="D16" s="20">
        <f t="shared" si="0"/>
        <v>0</v>
      </c>
      <c r="E16" s="17"/>
      <c r="F16" s="17"/>
      <c r="G16" s="20">
        <f t="shared" si="1"/>
        <v>0</v>
      </c>
      <c r="H16" s="17"/>
      <c r="I16" s="17"/>
      <c r="J16" s="20">
        <f t="shared" si="2"/>
        <v>0</v>
      </c>
      <c r="K16" s="17"/>
      <c r="L16" s="17"/>
      <c r="M16" s="20">
        <f t="shared" si="3"/>
        <v>0</v>
      </c>
      <c r="N16" s="17"/>
      <c r="O16" s="17"/>
    </row>
    <row r="17" spans="1:15" ht="12" customHeight="1">
      <c r="A17" s="34"/>
      <c r="B17" s="15" t="s">
        <v>39</v>
      </c>
      <c r="C17" s="31"/>
      <c r="D17" s="20">
        <f t="shared" si="0"/>
        <v>161</v>
      </c>
      <c r="E17" s="17">
        <v>83</v>
      </c>
      <c r="F17" s="17">
        <v>78</v>
      </c>
      <c r="G17" s="20">
        <f t="shared" si="1"/>
        <v>72</v>
      </c>
      <c r="H17" s="17">
        <v>39</v>
      </c>
      <c r="I17" s="17">
        <v>33</v>
      </c>
      <c r="J17" s="20">
        <f t="shared" si="2"/>
        <v>55</v>
      </c>
      <c r="K17" s="17">
        <v>23</v>
      </c>
      <c r="L17" s="17">
        <v>32</v>
      </c>
      <c r="M17" s="20">
        <f t="shared" si="3"/>
        <v>34</v>
      </c>
      <c r="N17" s="17">
        <v>21</v>
      </c>
      <c r="O17" s="17">
        <v>13</v>
      </c>
    </row>
    <row r="18" spans="1:15" ht="12" customHeight="1">
      <c r="A18" s="34"/>
      <c r="B18" s="14" t="s">
        <v>36</v>
      </c>
      <c r="C18" s="31"/>
      <c r="D18" s="20">
        <f t="shared" si="0"/>
        <v>0</v>
      </c>
      <c r="E18" s="17"/>
      <c r="F18" s="17"/>
      <c r="G18" s="20">
        <f t="shared" si="1"/>
        <v>0</v>
      </c>
      <c r="H18" s="17"/>
      <c r="I18" s="17"/>
      <c r="J18" s="20">
        <f t="shared" si="2"/>
        <v>0</v>
      </c>
      <c r="K18" s="17"/>
      <c r="L18" s="17"/>
      <c r="M18" s="20">
        <f t="shared" si="3"/>
        <v>0</v>
      </c>
      <c r="N18" s="17"/>
      <c r="O18" s="17"/>
    </row>
    <row r="19" spans="1:15" ht="12" customHeight="1">
      <c r="A19" s="34"/>
      <c r="B19" s="12" t="s">
        <v>31</v>
      </c>
      <c r="C19" s="31" t="s">
        <v>6</v>
      </c>
      <c r="D19" s="20">
        <f t="shared" si="0"/>
        <v>170</v>
      </c>
      <c r="E19" s="17">
        <v>90</v>
      </c>
      <c r="F19" s="17">
        <v>80</v>
      </c>
      <c r="G19" s="20">
        <f t="shared" si="1"/>
        <v>61</v>
      </c>
      <c r="H19" s="17">
        <v>32</v>
      </c>
      <c r="I19" s="17">
        <v>29</v>
      </c>
      <c r="J19" s="20">
        <f t="shared" si="2"/>
        <v>77</v>
      </c>
      <c r="K19" s="17">
        <v>45</v>
      </c>
      <c r="L19" s="17">
        <v>32</v>
      </c>
      <c r="M19" s="20">
        <f t="shared" si="3"/>
        <v>32</v>
      </c>
      <c r="N19" s="17">
        <v>13</v>
      </c>
      <c r="O19" s="17">
        <v>19</v>
      </c>
    </row>
    <row r="20" spans="1:15" ht="12" customHeight="1">
      <c r="A20" s="34"/>
      <c r="B20" s="12" t="s">
        <v>37</v>
      </c>
      <c r="C20" s="31"/>
      <c r="D20" s="20">
        <f t="shared" si="0"/>
        <v>170</v>
      </c>
      <c r="E20" s="17">
        <v>90</v>
      </c>
      <c r="F20" s="17">
        <v>80</v>
      </c>
      <c r="G20" s="20">
        <f t="shared" si="1"/>
        <v>76</v>
      </c>
      <c r="H20" s="17">
        <v>41</v>
      </c>
      <c r="I20" s="17">
        <v>35</v>
      </c>
      <c r="J20" s="20">
        <f t="shared" si="2"/>
        <v>63</v>
      </c>
      <c r="K20" s="17">
        <v>30</v>
      </c>
      <c r="L20" s="17">
        <v>33</v>
      </c>
      <c r="M20" s="20">
        <f t="shared" si="3"/>
        <v>31</v>
      </c>
      <c r="N20" s="17">
        <v>19</v>
      </c>
      <c r="O20" s="17">
        <v>12</v>
      </c>
    </row>
    <row r="21" spans="1:15" ht="12" customHeight="1">
      <c r="A21" s="34"/>
      <c r="B21" s="16" t="s">
        <v>41</v>
      </c>
      <c r="C21" s="31"/>
      <c r="D21" s="20">
        <f t="shared" si="0"/>
        <v>0</v>
      </c>
      <c r="E21" s="17"/>
      <c r="F21" s="19"/>
      <c r="G21" s="20">
        <f t="shared" si="1"/>
        <v>0</v>
      </c>
      <c r="H21" s="17"/>
      <c r="I21" s="19"/>
      <c r="J21" s="20">
        <f t="shared" si="2"/>
        <v>0</v>
      </c>
      <c r="K21" s="17"/>
      <c r="L21" s="19"/>
      <c r="M21" s="20">
        <f t="shared" si="3"/>
        <v>0</v>
      </c>
      <c r="N21" s="17"/>
      <c r="O21" s="19"/>
    </row>
    <row r="22" spans="1:15" ht="12" customHeight="1">
      <c r="A22" s="34"/>
      <c r="B22" s="14" t="s">
        <v>33</v>
      </c>
      <c r="C22" s="31"/>
      <c r="D22" s="20">
        <f t="shared" si="0"/>
        <v>0</v>
      </c>
      <c r="E22" s="17"/>
      <c r="F22" s="17"/>
      <c r="G22" s="20">
        <f t="shared" si="1"/>
        <v>0</v>
      </c>
      <c r="H22" s="17"/>
      <c r="I22" s="17"/>
      <c r="J22" s="20">
        <f t="shared" si="2"/>
        <v>0</v>
      </c>
      <c r="K22" s="17"/>
      <c r="L22" s="17"/>
      <c r="M22" s="20">
        <f t="shared" si="3"/>
        <v>0</v>
      </c>
      <c r="N22" s="17"/>
      <c r="O22" s="17"/>
    </row>
    <row r="23" spans="1:15" ht="12" customHeight="1">
      <c r="A23" s="34"/>
      <c r="B23" s="15" t="s">
        <v>39</v>
      </c>
      <c r="C23" s="31"/>
      <c r="D23" s="20">
        <f t="shared" si="0"/>
        <v>170</v>
      </c>
      <c r="E23" s="17">
        <v>90</v>
      </c>
      <c r="F23" s="17">
        <v>80</v>
      </c>
      <c r="G23" s="20">
        <f t="shared" si="1"/>
        <v>82</v>
      </c>
      <c r="H23" s="17">
        <v>45</v>
      </c>
      <c r="I23" s="17">
        <v>37</v>
      </c>
      <c r="J23" s="20">
        <f t="shared" si="2"/>
        <v>60</v>
      </c>
      <c r="K23" s="17">
        <v>30</v>
      </c>
      <c r="L23" s="17">
        <v>30</v>
      </c>
      <c r="M23" s="20">
        <f t="shared" si="3"/>
        <v>28</v>
      </c>
      <c r="N23" s="17">
        <v>15</v>
      </c>
      <c r="O23" s="17">
        <v>13</v>
      </c>
    </row>
    <row r="24" spans="1:15" ht="12" customHeight="1">
      <c r="A24" s="34"/>
      <c r="B24" s="14" t="s">
        <v>36</v>
      </c>
      <c r="C24" s="31"/>
      <c r="D24" s="20">
        <f t="shared" si="0"/>
        <v>0</v>
      </c>
      <c r="E24" s="17"/>
      <c r="F24" s="17"/>
      <c r="G24" s="20">
        <f t="shared" si="1"/>
        <v>0</v>
      </c>
      <c r="H24" s="17"/>
      <c r="I24" s="17"/>
      <c r="J24" s="20">
        <f t="shared" si="2"/>
        <v>0</v>
      </c>
      <c r="K24" s="17"/>
      <c r="L24" s="17"/>
      <c r="M24" s="20">
        <f t="shared" si="3"/>
        <v>0</v>
      </c>
      <c r="N24" s="17"/>
      <c r="O24" s="17"/>
    </row>
    <row r="25" spans="1:15" ht="12" customHeight="1">
      <c r="A25" s="34"/>
      <c r="B25" s="12" t="s">
        <v>38</v>
      </c>
      <c r="C25" s="31" t="s">
        <v>7</v>
      </c>
      <c r="D25" s="20">
        <f t="shared" si="0"/>
        <v>83</v>
      </c>
      <c r="E25" s="17">
        <v>35</v>
      </c>
      <c r="F25" s="17">
        <v>48</v>
      </c>
      <c r="G25" s="20">
        <f t="shared" si="1"/>
        <v>35</v>
      </c>
      <c r="H25" s="17">
        <v>15</v>
      </c>
      <c r="I25" s="17">
        <v>20</v>
      </c>
      <c r="J25" s="20">
        <f t="shared" si="2"/>
        <v>33</v>
      </c>
      <c r="K25" s="17">
        <v>15</v>
      </c>
      <c r="L25" s="17">
        <v>18</v>
      </c>
      <c r="M25" s="20">
        <f t="shared" si="3"/>
        <v>15</v>
      </c>
      <c r="N25" s="17">
        <v>5</v>
      </c>
      <c r="O25" s="17">
        <v>10</v>
      </c>
    </row>
    <row r="26" spans="1:15" ht="12" customHeight="1">
      <c r="A26" s="34"/>
      <c r="B26" s="12" t="s">
        <v>37</v>
      </c>
      <c r="C26" s="31"/>
      <c r="D26" s="20">
        <f t="shared" si="0"/>
        <v>83</v>
      </c>
      <c r="E26" s="17">
        <v>35</v>
      </c>
      <c r="F26" s="17">
        <v>48</v>
      </c>
      <c r="G26" s="20">
        <f t="shared" si="1"/>
        <v>36</v>
      </c>
      <c r="H26" s="17">
        <v>22</v>
      </c>
      <c r="I26" s="17">
        <v>14</v>
      </c>
      <c r="J26" s="20">
        <f t="shared" si="2"/>
        <v>31</v>
      </c>
      <c r="K26" s="17">
        <v>5</v>
      </c>
      <c r="L26" s="17">
        <v>26</v>
      </c>
      <c r="M26" s="20">
        <f t="shared" si="3"/>
        <v>16</v>
      </c>
      <c r="N26" s="17">
        <v>8</v>
      </c>
      <c r="O26" s="17">
        <v>8</v>
      </c>
    </row>
    <row r="27" spans="1:15" ht="12" customHeight="1">
      <c r="A27" s="34"/>
      <c r="B27" s="16" t="s">
        <v>41</v>
      </c>
      <c r="C27" s="31"/>
      <c r="D27" s="20">
        <f t="shared" si="0"/>
        <v>0</v>
      </c>
      <c r="E27" s="17"/>
      <c r="F27" s="19"/>
      <c r="G27" s="20">
        <f t="shared" si="1"/>
        <v>0</v>
      </c>
      <c r="H27" s="17"/>
      <c r="I27" s="19"/>
      <c r="J27" s="20">
        <f t="shared" si="2"/>
        <v>0</v>
      </c>
      <c r="K27" s="17"/>
      <c r="L27" s="19"/>
      <c r="M27" s="20">
        <f t="shared" si="3"/>
        <v>0</v>
      </c>
      <c r="N27" s="17"/>
      <c r="O27" s="19"/>
    </row>
    <row r="28" spans="1:15" ht="12" customHeight="1">
      <c r="A28" s="34"/>
      <c r="B28" s="14" t="s">
        <v>33</v>
      </c>
      <c r="C28" s="31"/>
      <c r="D28" s="20">
        <f t="shared" si="0"/>
        <v>0</v>
      </c>
      <c r="E28" s="17"/>
      <c r="F28" s="17"/>
      <c r="G28" s="20">
        <f t="shared" si="1"/>
        <v>0</v>
      </c>
      <c r="H28" s="17"/>
      <c r="I28" s="17"/>
      <c r="J28" s="20">
        <f t="shared" si="2"/>
        <v>0</v>
      </c>
      <c r="K28" s="17"/>
      <c r="L28" s="17"/>
      <c r="M28" s="20">
        <f t="shared" si="3"/>
        <v>0</v>
      </c>
      <c r="N28" s="17"/>
      <c r="O28" s="17"/>
    </row>
    <row r="29" spans="1:15" ht="12" customHeight="1">
      <c r="A29" s="34"/>
      <c r="B29" s="15" t="s">
        <v>39</v>
      </c>
      <c r="C29" s="31"/>
      <c r="D29" s="20">
        <f t="shared" si="0"/>
        <v>83</v>
      </c>
      <c r="E29" s="17">
        <v>35</v>
      </c>
      <c r="F29" s="17">
        <v>48</v>
      </c>
      <c r="G29" s="20">
        <f t="shared" si="1"/>
        <v>61</v>
      </c>
      <c r="H29" s="17">
        <v>28</v>
      </c>
      <c r="I29" s="17">
        <v>33</v>
      </c>
      <c r="J29" s="20">
        <f t="shared" si="2"/>
        <v>8</v>
      </c>
      <c r="K29" s="17">
        <v>4</v>
      </c>
      <c r="L29" s="17">
        <v>4</v>
      </c>
      <c r="M29" s="20">
        <f t="shared" si="3"/>
        <v>14</v>
      </c>
      <c r="N29" s="17">
        <v>3</v>
      </c>
      <c r="O29" s="17">
        <v>11</v>
      </c>
    </row>
    <row r="30" spans="1:15" ht="12" customHeight="1">
      <c r="A30" s="35"/>
      <c r="B30" s="14" t="s">
        <v>36</v>
      </c>
      <c r="C30" s="31"/>
      <c r="D30" s="20">
        <f t="shared" si="0"/>
        <v>0</v>
      </c>
      <c r="E30" s="17"/>
      <c r="F30" s="17"/>
      <c r="G30" s="20">
        <f t="shared" si="1"/>
        <v>0</v>
      </c>
      <c r="H30" s="17"/>
      <c r="I30" s="17"/>
      <c r="J30" s="20">
        <f t="shared" si="2"/>
        <v>0</v>
      </c>
      <c r="K30" s="17"/>
      <c r="L30" s="17"/>
      <c r="M30" s="20">
        <f t="shared" si="3"/>
        <v>0</v>
      </c>
      <c r="N30" s="17"/>
      <c r="O30" s="17"/>
    </row>
    <row r="31" spans="1:15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</sheetData>
  <sheetProtection/>
  <mergeCells count="13">
    <mergeCell ref="C19:C24"/>
    <mergeCell ref="C25:C30"/>
    <mergeCell ref="A3:A30"/>
    <mergeCell ref="M1:O1"/>
    <mergeCell ref="C3:C7"/>
    <mergeCell ref="C8:C12"/>
    <mergeCell ref="C13:C18"/>
    <mergeCell ref="A1:A2"/>
    <mergeCell ref="B1:B2"/>
    <mergeCell ref="C1:C2"/>
    <mergeCell ref="D1:F1"/>
    <mergeCell ref="G1:I1"/>
    <mergeCell ref="J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9"/>
  <sheetViews>
    <sheetView zoomScalePageLayoutView="0" workbookViewId="0" topLeftCell="A1">
      <selection activeCell="AR7" sqref="AR7"/>
    </sheetView>
  </sheetViews>
  <sheetFormatPr defaultColWidth="3.28125" defaultRowHeight="15"/>
  <cols>
    <col min="1" max="2" width="3.28125" style="0" customWidth="1"/>
    <col min="3" max="3" width="3.57421875" style="0" bestFit="1" customWidth="1"/>
    <col min="4" max="6" width="3.28125" style="0" customWidth="1"/>
    <col min="7" max="8" width="3.57421875" style="0" bestFit="1" customWidth="1"/>
    <col min="9" max="14" width="3.28125" style="0" customWidth="1"/>
    <col min="15" max="16" width="3.57421875" style="0" bestFit="1" customWidth="1"/>
    <col min="17" max="22" width="3.28125" style="0" customWidth="1"/>
    <col min="23" max="23" width="3.57421875" style="0" bestFit="1" customWidth="1"/>
    <col min="24" max="35" width="3.28125" style="0" customWidth="1"/>
    <col min="36" max="36" width="4.28125" style="0" customWidth="1"/>
    <col min="37" max="37" width="3.28125" style="0" customWidth="1"/>
    <col min="38" max="38" width="3.57421875" style="0" bestFit="1" customWidth="1"/>
    <col min="39" max="39" width="5.28125" style="0" customWidth="1"/>
    <col min="40" max="40" width="3.28125" style="0" customWidth="1"/>
    <col min="41" max="41" width="3.57421875" style="0" bestFit="1" customWidth="1"/>
    <col min="42" max="49" width="3.28125" style="0" customWidth="1"/>
    <col min="50" max="50" width="3.57421875" style="0" bestFit="1" customWidth="1"/>
    <col min="51" max="51" width="4.421875" style="0" customWidth="1"/>
    <col min="52" max="52" width="3.28125" style="0" customWidth="1"/>
    <col min="53" max="53" width="3.57421875" style="0" bestFit="1" customWidth="1"/>
    <col min="54" max="54" width="5.00390625" style="0" customWidth="1"/>
  </cols>
  <sheetData>
    <row r="1" spans="1:54" s="8" customFormat="1" ht="173.25" customHeight="1">
      <c r="A1" s="36" t="s">
        <v>0</v>
      </c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 t="s">
        <v>8</v>
      </c>
      <c r="X1" s="38"/>
      <c r="Y1" s="38"/>
      <c r="Z1" s="38"/>
      <c r="AA1" s="38"/>
      <c r="AB1" s="38"/>
      <c r="AC1" s="38"/>
      <c r="AD1" s="38"/>
      <c r="AE1" s="38"/>
      <c r="AF1" s="38"/>
      <c r="AG1" s="39"/>
      <c r="AH1" s="36" t="s">
        <v>24</v>
      </c>
      <c r="AI1" s="36"/>
      <c r="AJ1" s="36"/>
      <c r="AK1" s="36" t="s">
        <v>25</v>
      </c>
      <c r="AL1" s="36"/>
      <c r="AM1" s="36"/>
      <c r="AN1" s="36" t="s">
        <v>26</v>
      </c>
      <c r="AO1" s="36"/>
      <c r="AP1" s="36"/>
      <c r="AQ1" s="36"/>
      <c r="AR1" s="36"/>
      <c r="AS1" s="36"/>
      <c r="AT1" s="36"/>
      <c r="AU1" s="36"/>
      <c r="AV1" s="36"/>
      <c r="AW1" s="36" t="s">
        <v>27</v>
      </c>
      <c r="AX1" s="36"/>
      <c r="AY1" s="36"/>
      <c r="AZ1" s="36" t="s">
        <v>28</v>
      </c>
      <c r="BA1" s="36"/>
      <c r="BB1" s="36"/>
    </row>
    <row r="2" spans="1:54" s="8" customFormat="1" ht="33.75" customHeight="1">
      <c r="A2" s="36"/>
      <c r="B2" s="40" t="s">
        <v>2</v>
      </c>
      <c r="C2" s="37" t="s">
        <v>3</v>
      </c>
      <c r="D2" s="38"/>
      <c r="E2" s="38"/>
      <c r="F2" s="39"/>
      <c r="G2" s="37" t="s">
        <v>4</v>
      </c>
      <c r="H2" s="38"/>
      <c r="I2" s="38"/>
      <c r="J2" s="39"/>
      <c r="K2" s="37" t="s">
        <v>5</v>
      </c>
      <c r="L2" s="38"/>
      <c r="M2" s="38"/>
      <c r="N2" s="39"/>
      <c r="O2" s="37" t="s">
        <v>6</v>
      </c>
      <c r="P2" s="38"/>
      <c r="Q2" s="38"/>
      <c r="R2" s="39"/>
      <c r="S2" s="37" t="s">
        <v>7</v>
      </c>
      <c r="T2" s="38"/>
      <c r="U2" s="38"/>
      <c r="V2" s="39"/>
      <c r="W2" s="40" t="s">
        <v>2</v>
      </c>
      <c r="X2" s="36" t="s">
        <v>3</v>
      </c>
      <c r="Y2" s="36"/>
      <c r="Z2" s="36" t="s">
        <v>4</v>
      </c>
      <c r="AA2" s="36"/>
      <c r="AB2" s="36" t="s">
        <v>5</v>
      </c>
      <c r="AC2" s="36"/>
      <c r="AD2" s="36" t="s">
        <v>6</v>
      </c>
      <c r="AE2" s="36"/>
      <c r="AF2" s="36" t="s">
        <v>7</v>
      </c>
      <c r="AG2" s="36"/>
      <c r="AH2" s="40" t="s">
        <v>2</v>
      </c>
      <c r="AI2" s="40" t="s">
        <v>9</v>
      </c>
      <c r="AJ2" s="40" t="s">
        <v>10</v>
      </c>
      <c r="AK2" s="40" t="s">
        <v>2</v>
      </c>
      <c r="AL2" s="36" t="s">
        <v>9</v>
      </c>
      <c r="AM2" s="36" t="s">
        <v>10</v>
      </c>
      <c r="AN2" s="36" t="s">
        <v>15</v>
      </c>
      <c r="AO2" s="36"/>
      <c r="AP2" s="36"/>
      <c r="AQ2" s="36" t="s">
        <v>16</v>
      </c>
      <c r="AR2" s="36"/>
      <c r="AS2" s="36"/>
      <c r="AT2" s="36" t="s">
        <v>17</v>
      </c>
      <c r="AU2" s="36"/>
      <c r="AV2" s="36"/>
      <c r="AW2" s="40" t="s">
        <v>2</v>
      </c>
      <c r="AX2" s="36" t="s">
        <v>9</v>
      </c>
      <c r="AY2" s="36" t="s">
        <v>10</v>
      </c>
      <c r="AZ2" s="40" t="s">
        <v>2</v>
      </c>
      <c r="BA2" s="36" t="s">
        <v>9</v>
      </c>
      <c r="BB2" s="36" t="s">
        <v>10</v>
      </c>
    </row>
    <row r="3" spans="1:54" s="8" customFormat="1" ht="22.5">
      <c r="A3" s="36"/>
      <c r="B3" s="40"/>
      <c r="C3" s="4" t="s">
        <v>9</v>
      </c>
      <c r="D3" s="4" t="s">
        <v>10</v>
      </c>
      <c r="E3" s="41" t="s">
        <v>20</v>
      </c>
      <c r="F3" s="42"/>
      <c r="G3" s="4" t="s">
        <v>9</v>
      </c>
      <c r="H3" s="4" t="s">
        <v>10</v>
      </c>
      <c r="I3" s="41" t="s">
        <v>20</v>
      </c>
      <c r="J3" s="42"/>
      <c r="K3" s="4" t="s">
        <v>9</v>
      </c>
      <c r="L3" s="4" t="s">
        <v>10</v>
      </c>
      <c r="M3" s="41" t="s">
        <v>20</v>
      </c>
      <c r="N3" s="42"/>
      <c r="O3" s="4" t="s">
        <v>9</v>
      </c>
      <c r="P3" s="4" t="s">
        <v>10</v>
      </c>
      <c r="Q3" s="41" t="s">
        <v>20</v>
      </c>
      <c r="R3" s="42"/>
      <c r="S3" s="4" t="s">
        <v>9</v>
      </c>
      <c r="T3" s="4" t="s">
        <v>10</v>
      </c>
      <c r="U3" s="41" t="s">
        <v>20</v>
      </c>
      <c r="V3" s="42"/>
      <c r="W3" s="40"/>
      <c r="X3" s="4" t="s">
        <v>9</v>
      </c>
      <c r="Y3" s="4" t="s">
        <v>10</v>
      </c>
      <c r="Z3" s="4" t="s">
        <v>9</v>
      </c>
      <c r="AA3" s="4" t="s">
        <v>10</v>
      </c>
      <c r="AB3" s="4" t="s">
        <v>9</v>
      </c>
      <c r="AC3" s="4" t="s">
        <v>10</v>
      </c>
      <c r="AD3" s="4" t="s">
        <v>9</v>
      </c>
      <c r="AE3" s="4" t="s">
        <v>10</v>
      </c>
      <c r="AF3" s="4" t="s">
        <v>9</v>
      </c>
      <c r="AG3" s="4" t="s">
        <v>10</v>
      </c>
      <c r="AH3" s="40"/>
      <c r="AI3" s="40"/>
      <c r="AJ3" s="40"/>
      <c r="AK3" s="40"/>
      <c r="AL3" s="36"/>
      <c r="AM3" s="36"/>
      <c r="AN3" s="5" t="s">
        <v>2</v>
      </c>
      <c r="AO3" s="4" t="s">
        <v>9</v>
      </c>
      <c r="AP3" s="4" t="s">
        <v>10</v>
      </c>
      <c r="AQ3" s="5" t="s">
        <v>2</v>
      </c>
      <c r="AR3" s="4" t="s">
        <v>9</v>
      </c>
      <c r="AS3" s="4" t="s">
        <v>10</v>
      </c>
      <c r="AT3" s="5" t="s">
        <v>2</v>
      </c>
      <c r="AU3" s="4" t="s">
        <v>9</v>
      </c>
      <c r="AV3" s="4" t="s">
        <v>10</v>
      </c>
      <c r="AW3" s="40"/>
      <c r="AX3" s="36"/>
      <c r="AY3" s="36"/>
      <c r="AZ3" s="40"/>
      <c r="BA3" s="36"/>
      <c r="BB3" s="36"/>
    </row>
    <row r="4" spans="1:54" s="8" customFormat="1" ht="15">
      <c r="A4" s="4"/>
      <c r="B4" s="5">
        <f>C4+D4+G4+H4+K4+L4+O4+P4+S4+T4</f>
        <v>913</v>
      </c>
      <c r="C4" s="4">
        <v>113</v>
      </c>
      <c r="D4" s="4">
        <v>76</v>
      </c>
      <c r="E4" s="9">
        <f>C4+D4</f>
        <v>189</v>
      </c>
      <c r="F4" s="9">
        <f>X4+Y4</f>
        <v>136</v>
      </c>
      <c r="G4" s="4">
        <v>108</v>
      </c>
      <c r="H4" s="4">
        <v>100</v>
      </c>
      <c r="I4" s="9">
        <f>G4+H4</f>
        <v>208</v>
      </c>
      <c r="J4" s="9">
        <f>Z4+AA4</f>
        <v>160</v>
      </c>
      <c r="K4" s="4">
        <v>95</v>
      </c>
      <c r="L4" s="4">
        <v>96</v>
      </c>
      <c r="M4" s="9">
        <f>K4+L4</f>
        <v>191</v>
      </c>
      <c r="N4" s="9">
        <f>AB4+AC4</f>
        <v>161</v>
      </c>
      <c r="O4" s="4">
        <v>107</v>
      </c>
      <c r="P4" s="4">
        <v>116</v>
      </c>
      <c r="Q4" s="9">
        <f>O4+P4</f>
        <v>223</v>
      </c>
      <c r="R4" s="9">
        <f>AD4+AE4</f>
        <v>170</v>
      </c>
      <c r="S4" s="4">
        <v>44</v>
      </c>
      <c r="T4" s="4">
        <v>58</v>
      </c>
      <c r="U4" s="9">
        <f>S4+T4</f>
        <v>102</v>
      </c>
      <c r="V4" s="9">
        <f>AF4+AG4</f>
        <v>83</v>
      </c>
      <c r="W4" s="5">
        <f>X4+Y4+Z4+AA4+AB4+AC4+AD4+AE4+AF4+AG4</f>
        <v>710</v>
      </c>
      <c r="X4" s="4">
        <v>88</v>
      </c>
      <c r="Y4" s="4">
        <v>48</v>
      </c>
      <c r="Z4" s="4">
        <v>86</v>
      </c>
      <c r="AA4" s="4">
        <v>74</v>
      </c>
      <c r="AB4" s="4">
        <v>83</v>
      </c>
      <c r="AC4" s="4">
        <v>78</v>
      </c>
      <c r="AD4" s="4">
        <v>90</v>
      </c>
      <c r="AE4" s="4">
        <v>80</v>
      </c>
      <c r="AF4" s="4">
        <v>35</v>
      </c>
      <c r="AG4" s="4">
        <v>48</v>
      </c>
      <c r="AH4" s="6">
        <f>AI4+AJ4</f>
        <v>710</v>
      </c>
      <c r="AI4" s="6">
        <f>X4+Z4+AB4+AD4+AF4</f>
        <v>382</v>
      </c>
      <c r="AJ4" s="6">
        <f>Y4+AA4+AC4+AE4+AG4</f>
        <v>328</v>
      </c>
      <c r="AK4" s="6">
        <f>AL4+AM4</f>
        <v>710</v>
      </c>
      <c r="AL4" s="7">
        <v>381</v>
      </c>
      <c r="AM4" s="7">
        <v>329</v>
      </c>
      <c r="AN4" s="6">
        <f>AO4+AP4</f>
        <v>200</v>
      </c>
      <c r="AO4" s="7">
        <v>120</v>
      </c>
      <c r="AP4" s="7">
        <v>80</v>
      </c>
      <c r="AQ4" s="6">
        <f>AR4+AS4</f>
        <v>100</v>
      </c>
      <c r="AR4" s="7">
        <v>73</v>
      </c>
      <c r="AS4" s="7">
        <v>27</v>
      </c>
      <c r="AT4" s="6">
        <f>AU4+AV4</f>
        <v>40</v>
      </c>
      <c r="AU4" s="7">
        <v>28</v>
      </c>
      <c r="AV4" s="7">
        <v>12</v>
      </c>
      <c r="AW4" s="6">
        <f>AX4+AY4</f>
        <v>239</v>
      </c>
      <c r="AX4" s="7">
        <v>113</v>
      </c>
      <c r="AY4" s="7">
        <v>126</v>
      </c>
      <c r="AZ4" s="6">
        <f>BA4+BB4</f>
        <v>131</v>
      </c>
      <c r="BA4" s="7">
        <v>69</v>
      </c>
      <c r="BB4" s="7">
        <v>62</v>
      </c>
    </row>
    <row r="5" s="8" customFormat="1" ht="15"/>
    <row r="7" spans="2:14" ht="15">
      <c r="B7" s="10"/>
      <c r="C7" s="43" t="s">
        <v>29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9" spans="2:3" ht="15">
      <c r="B9" s="11"/>
      <c r="C9" t="s">
        <v>30</v>
      </c>
    </row>
  </sheetData>
  <sheetProtection/>
  <mergeCells count="41">
    <mergeCell ref="M3:N3"/>
    <mergeCell ref="O2:R2"/>
    <mergeCell ref="Q3:R3"/>
    <mergeCell ref="C2:F2"/>
    <mergeCell ref="BA2:BA3"/>
    <mergeCell ref="S2:V2"/>
    <mergeCell ref="AH2:AH3"/>
    <mergeCell ref="AI2:AI3"/>
    <mergeCell ref="AJ2:AJ3"/>
    <mergeCell ref="C7:N7"/>
    <mergeCell ref="AL2:AL3"/>
    <mergeCell ref="AM2:AM3"/>
    <mergeCell ref="AN2:AP2"/>
    <mergeCell ref="AQ2:AS2"/>
    <mergeCell ref="E3:F3"/>
    <mergeCell ref="G2:J2"/>
    <mergeCell ref="I3:J3"/>
    <mergeCell ref="AF2:AG2"/>
    <mergeCell ref="K2:N2"/>
    <mergeCell ref="AZ2:AZ3"/>
    <mergeCell ref="AZ1:BB1"/>
    <mergeCell ref="AK2:AK3"/>
    <mergeCell ref="AT2:AV2"/>
    <mergeCell ref="AW2:AW3"/>
    <mergeCell ref="BB2:BB3"/>
    <mergeCell ref="AB2:AC2"/>
    <mergeCell ref="AK1:AM1"/>
    <mergeCell ref="AN1:AV1"/>
    <mergeCell ref="AW1:AY1"/>
    <mergeCell ref="AX2:AX3"/>
    <mergeCell ref="AY2:AY3"/>
    <mergeCell ref="AD2:AE2"/>
    <mergeCell ref="AH1:AJ1"/>
    <mergeCell ref="A1:A3"/>
    <mergeCell ref="B1:V1"/>
    <mergeCell ref="W1:AG1"/>
    <mergeCell ref="B2:B3"/>
    <mergeCell ref="W2:W3"/>
    <mergeCell ref="U3:V3"/>
    <mergeCell ref="X2:Y2"/>
    <mergeCell ref="Z2:A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2014-11-01T09:21:41Z</dcterms:modified>
  <cp:category/>
  <cp:version/>
  <cp:contentType/>
  <cp:contentStatus/>
</cp:coreProperties>
</file>