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бсалямово\Downloads\"/>
    </mc:Choice>
  </mc:AlternateContent>
  <bookViews>
    <workbookView xWindow="0" yWindow="0" windowWidth="19395" windowHeight="9150"/>
  </bookViews>
  <sheets>
    <sheet name="Лист1" sheetId="1" r:id="rId1"/>
    <sheet name="Лист2" sheetId="2" r:id="rId2"/>
  </sheets>
  <calcPr calcId="162913"/>
</workbook>
</file>

<file path=xl/calcChain.xml><?xml version="1.0" encoding="utf-8"?>
<calcChain xmlns="http://schemas.openxmlformats.org/spreadsheetml/2006/main">
  <c r="I203" i="1" l="1"/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14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H214" i="1" l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J42" i="1"/>
  <c r="I42" i="1"/>
  <c r="H42" i="1"/>
  <c r="H43" i="1" s="1"/>
  <c r="G42" i="1"/>
  <c r="F42" i="1"/>
  <c r="B33" i="1"/>
  <c r="A33" i="1"/>
  <c r="L43" i="1"/>
  <c r="J32" i="1"/>
  <c r="J43" i="1" s="1"/>
  <c r="I32" i="1"/>
  <c r="I43" i="1" s="1"/>
  <c r="G43" i="1"/>
  <c r="F32" i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l="1"/>
  <c r="J157" i="1"/>
  <c r="F43" i="1"/>
  <c r="F138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<sst xmlns="http://schemas.openxmlformats.org/spreadsheetml/2006/main" count="307" uniqueCount="90">
  <si>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</si>
  <si>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</si>
  <si>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</si>
  <si>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</si>
  <si>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</si>
  <si>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</si>
  <si>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</si>
  <si>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</si>
  <si>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</si>
  <si>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</si>
  <si>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</si>
  <si>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</si>
  <si>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</si>
  <si>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</si>
  <si>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</si>
  <si>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</si>
  <si>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</si>
  <si>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</si>
  <si>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</si>
  <si>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</si>
  <si>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</si>
  <si>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</si>
  <si>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</si>
  <si>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</si>
  <si>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</si>
  <si>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</si>
  <si>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</si>
  <si>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</si>
  <si>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</si>
  <si>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</si>
  <si>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</si>
  <si>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</si>
  <si>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</si>
  <si>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</si>
  <si>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</si>
  <si>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</si>
  <si>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</si>
  <si>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</si>
  <si>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картофельное пюре</t>
  </si>
  <si>
    <t>компот из сухофруктов</t>
  </si>
  <si>
    <t xml:space="preserve">хлеб пшеничный </t>
  </si>
  <si>
    <t>хлеб ржано-пшеничный</t>
  </si>
  <si>
    <t xml:space="preserve">чай с сахаром </t>
  </si>
  <si>
    <t>плоды и ягоды свежие</t>
  </si>
  <si>
    <t xml:space="preserve">фрикадельки куриные тушеные в соусе </t>
  </si>
  <si>
    <t>чай с сахаром</t>
  </si>
  <si>
    <t>салат из свеклы отварной с раст.маслом</t>
  </si>
  <si>
    <t>макаронные изделия отварные с маслом</t>
  </si>
  <si>
    <t>птица тушенная в соусе</t>
  </si>
  <si>
    <t>биточки рыбные с соусом</t>
  </si>
  <si>
    <t>салат из моркови</t>
  </si>
  <si>
    <t>плов из птицы</t>
  </si>
  <si>
    <t>директор</t>
  </si>
  <si>
    <t>выпечка</t>
  </si>
  <si>
    <t>пюре гороховое с маслом</t>
  </si>
  <si>
    <t>гречка с курицей по -купечески</t>
  </si>
  <si>
    <t>кисель</t>
  </si>
  <si>
    <t>печенье</t>
  </si>
  <si>
    <t>сок фруктовый</t>
  </si>
  <si>
    <t>сыр порциями</t>
  </si>
  <si>
    <t>пюре картофельное</t>
  </si>
  <si>
    <t>хлеб пшеничный</t>
  </si>
  <si>
    <t>пряники</t>
  </si>
  <si>
    <t>Ахметзянова Л.Р.</t>
  </si>
  <si>
    <t>МБОУ "Абсалямовская  ООШ"</t>
  </si>
  <si>
    <t>салат</t>
  </si>
  <si>
    <t xml:space="preserve">Каша рисовая рассыпчатая с маслом </t>
  </si>
  <si>
    <t xml:space="preserve">Котлеты "Школьные" с соусом сметанным с томатом </t>
  </si>
  <si>
    <t>Чай с сахаром</t>
  </si>
  <si>
    <t>Хлеб ржаной (ржано-пшеничный)</t>
  </si>
  <si>
    <t>Хлеб ржано-пшеничный</t>
  </si>
  <si>
    <t>Хлеб пшеничный</t>
  </si>
  <si>
    <t>Салат из белокочанной капусты</t>
  </si>
  <si>
    <t>макаронные изделия с маслом</t>
  </si>
  <si>
    <t>Компот из сухофруктов</t>
  </si>
  <si>
    <t>Тефтели рыбные с соусом</t>
  </si>
  <si>
    <t>Макаронные изделия с маслом</t>
  </si>
  <si>
    <t xml:space="preserve">Хлеб пшеничный </t>
  </si>
  <si>
    <t>Плюшка Новомосковская</t>
  </si>
  <si>
    <t>салат из свеклы с растительным маслом</t>
  </si>
  <si>
    <t>кондит.изд.</t>
  </si>
  <si>
    <t>тефтели говяжьи с соусом</t>
  </si>
  <si>
    <t xml:space="preserve">каша гречневая рассыпчатая с маслом </t>
  </si>
  <si>
    <t>чай с лимоном и сахаром</t>
  </si>
  <si>
    <t>конд.изд.</t>
  </si>
  <si>
    <t>каша гречневая рассыпчатая с маслом</t>
  </si>
  <si>
    <t>Плов из птицы</t>
  </si>
  <si>
    <t>Какао с молоком</t>
  </si>
  <si>
    <t>Плоды и ягоды свежие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</si>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</sst>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  <charset val="204"/>
    </font>
    <font>
      <sz val="11"/>
      <color theme="1"/>
      <name val="Calibri"/>
      <family val="2"/>
      <charset val="204"/>
    </font>
    <font>
      <sz val="11"/>
      <color theme="1"/>
      <name val="Arial"/>
      <family val="2"/>
      <charset val="204"/>
    </font>
    <font>
      <sz val="10"/>
      <color theme="1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theme="0"/>
      </patternFill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114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1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3" fillId="4" borderId="4" xfId="0" applyFont="1" applyFill="1" applyBorder="1" applyAlignment="1" applyProtection="1">
      <alignment vertical="top" wrapText="1"/>
      <protection locked="0"/>
    </xf>
    <xf numFmtId="0" fontId="12" fillId="0" borderId="1" xfId="0" applyFont="1" applyBorder="1"/>
    <xf numFmtId="0" fontId="12" fillId="0" borderId="4" xfId="0" applyFont="1" applyBorder="1"/>
    <xf numFmtId="0" fontId="12" fillId="4" borderId="4" xfId="0" applyFont="1" applyFill="1" applyBorder="1" applyProtection="1">
      <protection locked="0"/>
    </xf>
    <xf numFmtId="0" fontId="12" fillId="4" borderId="25" xfId="0" applyFont="1" applyFill="1" applyBorder="1" applyProtection="1">
      <protection locked="0"/>
    </xf>
    <xf numFmtId="0" fontId="13" fillId="4" borderId="8" xfId="0" applyFont="1" applyFill="1" applyBorder="1" applyAlignment="1" applyProtection="1">
      <alignment vertical="top" wrapText="1"/>
      <protection locked="0"/>
    </xf>
    <xf numFmtId="0" fontId="13" fillId="4" borderId="8" xfId="0" applyFont="1" applyFill="1" applyBorder="1" applyAlignment="1" applyProtection="1">
      <alignment horizontal="center" vertical="top" wrapText="1"/>
      <protection locked="0"/>
    </xf>
    <xf numFmtId="0" fontId="13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Protection="1">
      <protection locked="0"/>
    </xf>
    <xf numFmtId="0" fontId="12" fillId="4" borderId="8" xfId="0" applyFont="1" applyFill="1" applyBorder="1" applyProtection="1">
      <protection locked="0"/>
    </xf>
    <xf numFmtId="0" fontId="13" fillId="4" borderId="2" xfId="0" applyFont="1" applyFill="1" applyBorder="1" applyAlignment="1" applyProtection="1">
      <alignment vertical="top" wrapText="1"/>
      <protection locked="0"/>
    </xf>
    <xf numFmtId="0" fontId="13" fillId="4" borderId="27" xfId="0" applyFont="1" applyFill="1" applyBorder="1" applyAlignment="1" applyProtection="1">
      <alignment horizontal="center" vertical="top" wrapText="1"/>
      <protection locked="0"/>
    </xf>
    <xf numFmtId="0" fontId="13" fillId="4" borderId="28" xfId="0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2" fillId="0" borderId="2" xfId="0" applyFont="1" applyBorder="1"/>
    <xf numFmtId="0" fontId="13" fillId="4" borderId="1" xfId="0" applyFont="1" applyFill="1" applyBorder="1" applyAlignment="1" applyProtection="1">
      <alignment vertical="top" wrapText="1"/>
      <protection locked="0"/>
    </xf>
    <xf numFmtId="2" fontId="13" fillId="4" borderId="30" xfId="0" applyNumberFormat="1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2" fillId="4" borderId="6" xfId="0" applyFont="1" applyFill="1" applyBorder="1" applyProtection="1">
      <protection locked="0"/>
    </xf>
    <xf numFmtId="0" fontId="12" fillId="4" borderId="3" xfId="0" applyFont="1" applyFill="1" applyBorder="1" applyProtection="1">
      <protection locked="0"/>
    </xf>
    <xf numFmtId="1" fontId="3" fillId="0" borderId="2" xfId="0" applyNumberFormat="1" applyFont="1" applyBorder="1" applyAlignment="1">
      <alignment horizontal="center" vertical="top" wrapText="1"/>
    </xf>
    <xf numFmtId="0" fontId="12" fillId="4" borderId="2" xfId="0" applyFont="1" applyFill="1" applyBorder="1" applyProtection="1">
      <protection locked="0"/>
    </xf>
    <xf numFmtId="0" fontId="13" fillId="4" borderId="4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wrapText="1"/>
      <protection locked="0"/>
    </xf>
    <xf numFmtId="0" fontId="12" fillId="4" borderId="4" xfId="0" applyFont="1" applyFill="1" applyBorder="1" applyAlignment="1" applyProtection="1">
      <alignment wrapText="1"/>
      <protection locked="0"/>
    </xf>
    <xf numFmtId="0" fontId="13" fillId="4" borderId="1" xfId="0" applyFont="1" applyFill="1" applyBorder="1" applyAlignment="1" applyProtection="1">
      <alignment horizontal="center" vertical="top" wrapText="1"/>
      <protection locked="0"/>
    </xf>
    <xf numFmtId="0" fontId="13" fillId="4" borderId="2" xfId="0" applyFont="1" applyFill="1" applyBorder="1" applyAlignment="1" applyProtection="1">
      <alignment horizontal="left" vertical="top" wrapText="1"/>
      <protection locked="0"/>
    </xf>
    <xf numFmtId="0" fontId="7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0" borderId="22" xfId="0" applyFont="1" applyBorder="1" applyAlignment="1">
      <alignment horizontal="center" vertical="center" wrapText="1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14" fillId="0" borderId="31" xfId="0" applyFont="1" applyBorder="1" applyAlignment="1">
      <alignment horizontal="left"/>
    </xf>
    <xf numFmtId="0" fontId="14" fillId="0" borderId="32" xfId="0" applyFont="1" applyBorder="1" applyAlignment="1">
      <alignment horizontal="left"/>
    </xf>
    <xf numFmtId="0" fontId="14" fillId="5" borderId="32" xfId="0" applyFont="1" applyFill="1" applyBorder="1" applyAlignment="1">
      <alignment horizontal="left"/>
    </xf>
    <xf numFmtId="0" fontId="3" fillId="6" borderId="32" xfId="0" applyFont="1" applyFill="1" applyBorder="1" applyAlignment="1">
      <alignment horizontal="left" wrapText="1"/>
    </xf>
    <xf numFmtId="0" fontId="3" fillId="6" borderId="31" xfId="0" applyFont="1" applyFill="1" applyBorder="1" applyAlignment="1">
      <alignment horizontal="left" wrapText="1"/>
    </xf>
    <xf numFmtId="0" fontId="14" fillId="6" borderId="33" xfId="0" applyFont="1" applyFill="1" applyBorder="1" applyAlignment="1">
      <alignment horizontal="left" wrapText="1"/>
    </xf>
    <xf numFmtId="164" fontId="15" fillId="6" borderId="31" xfId="0" applyNumberFormat="1" applyFont="1" applyFill="1" applyBorder="1" applyAlignment="1">
      <alignment horizontal="center"/>
    </xf>
    <xf numFmtId="2" fontId="15" fillId="6" borderId="34" xfId="0" applyNumberFormat="1" applyFont="1" applyFill="1" applyBorder="1" applyAlignment="1">
      <alignment horizontal="center"/>
    </xf>
    <xf numFmtId="2" fontId="13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6" borderId="32" xfId="0" applyFont="1" applyFill="1" applyBorder="1" applyAlignment="1">
      <alignment horizontal="center"/>
    </xf>
    <xf numFmtId="0" fontId="3" fillId="6" borderId="31" xfId="0" applyFont="1" applyFill="1" applyBorder="1" applyAlignment="1">
      <alignment horizontal="center"/>
    </xf>
    <xf numFmtId="0" fontId="16" fillId="6" borderId="31" xfId="0" applyFont="1" applyFill="1" applyBorder="1" applyAlignment="1">
      <alignment horizontal="center"/>
    </xf>
    <xf numFmtId="0" fontId="16" fillId="6" borderId="33" xfId="0" applyFont="1" applyFill="1" applyBorder="1" applyAlignment="1">
      <alignment horizontal="center"/>
    </xf>
    <xf numFmtId="2" fontId="15" fillId="6" borderId="32" xfId="0" applyNumberFormat="1" applyFont="1" applyFill="1" applyBorder="1" applyAlignment="1">
      <alignment horizontal="center"/>
    </xf>
    <xf numFmtId="2" fontId="14" fillId="6" borderId="31" xfId="0" applyNumberFormat="1" applyFont="1" applyFill="1" applyBorder="1" applyAlignment="1">
      <alignment horizontal="center"/>
    </xf>
    <xf numFmtId="2" fontId="14" fillId="6" borderId="33" xfId="0" applyNumberFormat="1" applyFont="1" applyFill="1" applyBorder="1" applyAlignment="1">
      <alignment horizontal="center"/>
    </xf>
    <xf numFmtId="164" fontId="15" fillId="6" borderId="32" xfId="0" applyNumberFormat="1" applyFont="1" applyFill="1" applyBorder="1" applyAlignment="1">
      <alignment horizontal="center"/>
    </xf>
    <xf numFmtId="2" fontId="3" fillId="6" borderId="32" xfId="0" applyNumberFormat="1" applyFont="1" applyFill="1" applyBorder="1" applyAlignment="1">
      <alignment horizontal="center"/>
    </xf>
    <xf numFmtId="164" fontId="3" fillId="6" borderId="35" xfId="0" applyNumberFormat="1" applyFont="1" applyFill="1" applyBorder="1" applyAlignment="1">
      <alignment horizontal="center"/>
    </xf>
    <xf numFmtId="164" fontId="3" fillId="6" borderId="31" xfId="0" applyNumberFormat="1" applyFont="1" applyFill="1" applyBorder="1" applyAlignment="1">
      <alignment horizontal="center"/>
    </xf>
    <xf numFmtId="164" fontId="3" fillId="6" borderId="34" xfId="0" applyNumberFormat="1" applyFont="1" applyFill="1" applyBorder="1" applyAlignment="1">
      <alignment horizontal="center"/>
    </xf>
    <xf numFmtId="2" fontId="3" fillId="6" borderId="31" xfId="0" applyNumberFormat="1" applyFont="1" applyFill="1" applyBorder="1" applyAlignment="1">
      <alignment horizontal="center"/>
    </xf>
    <xf numFmtId="2" fontId="3" fillId="6" borderId="34" xfId="0" applyNumberFormat="1" applyFont="1" applyFill="1" applyBorder="1" applyAlignment="1">
      <alignment horizontal="center"/>
    </xf>
    <xf numFmtId="2" fontId="16" fillId="6" borderId="33" xfId="0" applyNumberFormat="1" applyFont="1" applyFill="1" applyBorder="1" applyAlignment="1">
      <alignment horizontal="center"/>
    </xf>
    <xf numFmtId="2" fontId="16" fillId="6" borderId="36" xfId="0" applyNumberFormat="1" applyFont="1" applyFill="1" applyBorder="1" applyAlignment="1">
      <alignment horizontal="center"/>
    </xf>
    <xf numFmtId="164" fontId="3" fillId="6" borderId="32" xfId="0" applyNumberFormat="1" applyFont="1" applyFill="1" applyBorder="1" applyAlignment="1">
      <alignment horizontal="center"/>
    </xf>
    <xf numFmtId="1" fontId="3" fillId="6" borderId="31" xfId="0" applyNumberFormat="1" applyFont="1" applyFill="1" applyBorder="1" applyAlignment="1">
      <alignment horizontal="center"/>
    </xf>
    <xf numFmtId="164" fontId="16" fillId="6" borderId="33" xfId="0" applyNumberFormat="1" applyFont="1" applyFill="1" applyBorder="1" applyAlignment="1">
      <alignment horizontal="center"/>
    </xf>
    <xf numFmtId="0" fontId="17" fillId="7" borderId="32" xfId="0" applyFont="1" applyFill="1" applyBorder="1" applyAlignment="1">
      <alignment horizontal="left"/>
    </xf>
    <xf numFmtId="0" fontId="1" fillId="2" borderId="2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28" activePane="bottomRight" state="frozen"/>
      <selection pane="topRight" activeCell="E1" sqref="E1"/>
      <selection pane="bottomLeft" activeCell="A6" sqref="A6"/>
      <selection pane="bottomRight" activeCell="E65" sqref="E6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8" t="s">
        <v>64</v>
      </c>
      <c r="D1" s="79"/>
      <c r="E1" s="79"/>
      <c r="F1" s="12" t="s">
        <v>16</v>
      </c>
      <c r="G1" s="2" t="s">
        <v>17</v>
      </c>
      <c r="H1" s="80" t="s">
        <v>52</v>
      </c>
      <c r="I1" s="80"/>
      <c r="J1" s="80"/>
      <c r="K1" s="80"/>
    </row>
    <row r="2" spans="1:12" ht="18" x14ac:dyDescent="0.2">
      <c r="A2" s="35" t="s">
        <v>6</v>
      </c>
      <c r="C2" s="2"/>
      <c r="G2" s="2" t="s">
        <v>18</v>
      </c>
      <c r="H2" s="80" t="s">
        <v>63</v>
      </c>
      <c r="I2" s="80"/>
      <c r="J2" s="80"/>
      <c r="K2" s="8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1</v>
      </c>
      <c r="J3" s="47">
        <v>2026</v>
      </c>
      <c r="K3" s="48"/>
    </row>
    <row r="4" spans="1:12" x14ac:dyDescent="0.2">
      <c r="C4" s="2"/>
      <c r="D4" s="4"/>
      <c r="H4" s="45" t="s">
        <v>35</v>
      </c>
      <c r="I4" s="45" t="s">
        <v>36</v>
      </c>
      <c r="J4" s="45" t="s">
        <v>37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84" t="s">
        <v>21</v>
      </c>
      <c r="E6" s="87" t="s">
        <v>66</v>
      </c>
      <c r="F6" s="60">
        <v>155</v>
      </c>
      <c r="G6" s="60">
        <v>8.8000000000000007</v>
      </c>
      <c r="H6" s="60">
        <v>5.64</v>
      </c>
      <c r="I6" s="61">
        <v>32.56</v>
      </c>
      <c r="J6" s="60">
        <v>259.89999999999998</v>
      </c>
      <c r="K6" s="70">
        <v>187</v>
      </c>
      <c r="L6" s="39"/>
    </row>
    <row r="7" spans="1:12" ht="15" x14ac:dyDescent="0.25">
      <c r="A7" s="23"/>
      <c r="B7" s="15"/>
      <c r="C7" s="11"/>
      <c r="D7" s="85" t="s">
        <v>21</v>
      </c>
      <c r="E7" s="88" t="s">
        <v>67</v>
      </c>
      <c r="F7" s="55">
        <v>100</v>
      </c>
      <c r="G7" s="90">
        <v>4.8</v>
      </c>
      <c r="H7" s="90">
        <v>10.5</v>
      </c>
      <c r="I7" s="90">
        <v>9.01</v>
      </c>
      <c r="J7" s="91">
        <v>110.2</v>
      </c>
      <c r="K7" s="52">
        <v>347</v>
      </c>
      <c r="L7" s="41"/>
    </row>
    <row r="8" spans="1:12" ht="15" x14ac:dyDescent="0.25">
      <c r="A8" s="23"/>
      <c r="B8" s="15"/>
      <c r="C8" s="11"/>
      <c r="D8" s="84" t="s">
        <v>22</v>
      </c>
      <c r="E8" s="54" t="s">
        <v>68</v>
      </c>
      <c r="F8" s="55">
        <v>200</v>
      </c>
      <c r="G8" s="55">
        <v>0.2</v>
      </c>
      <c r="H8" s="56">
        <v>0</v>
      </c>
      <c r="I8" s="56">
        <v>9.1</v>
      </c>
      <c r="J8" s="55">
        <v>36</v>
      </c>
      <c r="K8" s="52">
        <v>300</v>
      </c>
      <c r="L8" s="41"/>
    </row>
    <row r="9" spans="1:12" ht="15.75" thickBot="1" x14ac:dyDescent="0.3">
      <c r="A9" s="23"/>
      <c r="B9" s="15"/>
      <c r="C9" s="11"/>
      <c r="D9" s="84" t="s">
        <v>30</v>
      </c>
      <c r="E9" s="54" t="s">
        <v>71</v>
      </c>
      <c r="F9" s="55">
        <v>30</v>
      </c>
      <c r="G9" s="92">
        <v>2.2799999999999998</v>
      </c>
      <c r="H9" s="55">
        <v>0.24</v>
      </c>
      <c r="I9" s="56">
        <v>14.76</v>
      </c>
      <c r="J9" s="55">
        <v>70.2</v>
      </c>
      <c r="K9" s="53">
        <v>573</v>
      </c>
      <c r="L9" s="41"/>
    </row>
    <row r="10" spans="1:12" ht="15.75" thickBot="1" x14ac:dyDescent="0.3">
      <c r="A10" s="23"/>
      <c r="B10" s="15"/>
      <c r="C10" s="11"/>
      <c r="D10" s="84" t="s">
        <v>31</v>
      </c>
      <c r="E10" s="89" t="s">
        <v>69</v>
      </c>
      <c r="F10" s="55">
        <v>20</v>
      </c>
      <c r="G10" s="55">
        <v>1.36</v>
      </c>
      <c r="H10" s="55">
        <v>0.26</v>
      </c>
      <c r="I10" s="56">
        <v>7.96</v>
      </c>
      <c r="J10" s="55">
        <v>39.6</v>
      </c>
      <c r="K10" s="52">
        <v>574</v>
      </c>
      <c r="L10" s="41"/>
    </row>
    <row r="11" spans="1:12" ht="15.75" thickBot="1" x14ac:dyDescent="0.3">
      <c r="A11" s="23"/>
      <c r="B11" s="15"/>
      <c r="C11" s="11"/>
      <c r="D11" s="86" t="s">
        <v>65</v>
      </c>
      <c r="E11" s="49" t="s">
        <v>72</v>
      </c>
      <c r="F11" s="71">
        <v>60</v>
      </c>
      <c r="G11" s="55">
        <v>1.3</v>
      </c>
      <c r="H11" s="55">
        <v>2.7</v>
      </c>
      <c r="I11" s="56">
        <v>6.2</v>
      </c>
      <c r="J11" s="55">
        <v>57</v>
      </c>
      <c r="K11" s="53">
        <v>6</v>
      </c>
      <c r="L11" s="41"/>
    </row>
    <row r="12" spans="1:12" ht="15" x14ac:dyDescent="0.25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565</v>
      </c>
      <c r="G13" s="19">
        <f t="shared" ref="G13:J13" si="0">SUM(G6:G12)</f>
        <v>18.740000000000002</v>
      </c>
      <c r="H13" s="19">
        <f t="shared" si="0"/>
        <v>19.34</v>
      </c>
      <c r="I13" s="19">
        <f t="shared" si="0"/>
        <v>79.59</v>
      </c>
      <c r="J13" s="19">
        <f t="shared" si="0"/>
        <v>572.9</v>
      </c>
      <c r="K13" s="25"/>
      <c r="L13" s="19">
        <v>77.760000000000005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6" t="s">
        <v>4</v>
      </c>
      <c r="D24" s="77"/>
      <c r="E24" s="31"/>
      <c r="F24" s="32">
        <f>F13+F23</f>
        <v>565</v>
      </c>
      <c r="G24" s="32">
        <f t="shared" ref="G24:J24" si="3">G13+G23</f>
        <v>18.740000000000002</v>
      </c>
      <c r="H24" s="32">
        <f t="shared" si="3"/>
        <v>19.34</v>
      </c>
      <c r="I24" s="32">
        <f t="shared" si="3"/>
        <v>79.59</v>
      </c>
      <c r="J24" s="32">
        <f t="shared" si="3"/>
        <v>572.9</v>
      </c>
      <c r="K24" s="32"/>
      <c r="L24" s="32">
        <f t="shared" ref="L24" si="4">L13+L23</f>
        <v>77.760000000000005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84" t="s">
        <v>21</v>
      </c>
      <c r="E25" s="72" t="s">
        <v>76</v>
      </c>
      <c r="F25" s="71">
        <v>155</v>
      </c>
      <c r="G25" s="97">
        <v>5.42</v>
      </c>
      <c r="H25" s="101">
        <v>3.67</v>
      </c>
      <c r="I25" s="102">
        <v>20.100000000000001</v>
      </c>
      <c r="J25" s="109">
        <v>194.2</v>
      </c>
      <c r="K25" s="93">
        <v>227</v>
      </c>
      <c r="L25" s="39"/>
    </row>
    <row r="26" spans="1:12" ht="15" x14ac:dyDescent="0.25">
      <c r="A26" s="14"/>
      <c r="B26" s="15"/>
      <c r="C26" s="11"/>
      <c r="D26" s="85" t="s">
        <v>21</v>
      </c>
      <c r="E26" s="73" t="s">
        <v>75</v>
      </c>
      <c r="F26" s="71">
        <v>100</v>
      </c>
      <c r="G26" s="90">
        <v>6.2</v>
      </c>
      <c r="H26" s="103">
        <v>8.4</v>
      </c>
      <c r="I26" s="104">
        <v>3.4</v>
      </c>
      <c r="J26" s="110">
        <v>107</v>
      </c>
      <c r="K26" s="94">
        <v>87</v>
      </c>
      <c r="L26" s="41"/>
    </row>
    <row r="27" spans="1:12" ht="15" x14ac:dyDescent="0.25">
      <c r="A27" s="14"/>
      <c r="B27" s="15"/>
      <c r="C27" s="11"/>
      <c r="D27" s="84" t="s">
        <v>22</v>
      </c>
      <c r="E27" s="88" t="s">
        <v>74</v>
      </c>
      <c r="F27" s="71">
        <v>200</v>
      </c>
      <c r="G27" s="90">
        <v>0.5</v>
      </c>
      <c r="H27" s="103">
        <v>0.1</v>
      </c>
      <c r="I27" s="104">
        <v>30.9</v>
      </c>
      <c r="J27" s="110">
        <v>123</v>
      </c>
      <c r="K27" s="95">
        <v>310</v>
      </c>
      <c r="L27" s="41"/>
    </row>
    <row r="28" spans="1:12" ht="15" x14ac:dyDescent="0.25">
      <c r="A28" s="14"/>
      <c r="B28" s="15"/>
      <c r="C28" s="11"/>
      <c r="D28" s="84" t="s">
        <v>30</v>
      </c>
      <c r="E28" s="49" t="s">
        <v>77</v>
      </c>
      <c r="F28" s="71">
        <v>30</v>
      </c>
      <c r="G28" s="98">
        <v>2.2799999999999998</v>
      </c>
      <c r="H28" s="105">
        <v>0.24</v>
      </c>
      <c r="I28" s="106">
        <v>14.76</v>
      </c>
      <c r="J28" s="103">
        <v>70.2</v>
      </c>
      <c r="K28" s="95">
        <v>573</v>
      </c>
      <c r="L28" s="41"/>
    </row>
    <row r="29" spans="1:12" ht="15.75" thickBot="1" x14ac:dyDescent="0.3">
      <c r="A29" s="14"/>
      <c r="B29" s="15"/>
      <c r="C29" s="11"/>
      <c r="D29" s="84" t="s">
        <v>31</v>
      </c>
      <c r="E29" s="49" t="s">
        <v>70</v>
      </c>
      <c r="F29" s="55">
        <v>20</v>
      </c>
      <c r="G29" s="99">
        <v>1.36</v>
      </c>
      <c r="H29" s="107">
        <v>0.26</v>
      </c>
      <c r="I29" s="108">
        <v>7.96</v>
      </c>
      <c r="J29" s="111">
        <v>39.6</v>
      </c>
      <c r="K29" s="96">
        <v>574</v>
      </c>
      <c r="L29" s="41"/>
    </row>
    <row r="30" spans="1:12" ht="15" x14ac:dyDescent="0.25">
      <c r="A30" s="14"/>
      <c r="B30" s="15"/>
      <c r="C30" s="11"/>
      <c r="D30" s="86" t="s">
        <v>53</v>
      </c>
      <c r="E30" s="49" t="s">
        <v>78</v>
      </c>
      <c r="F30" s="71">
        <v>50</v>
      </c>
      <c r="G30" s="100">
        <v>1.9</v>
      </c>
      <c r="H30" s="109">
        <v>3.9</v>
      </c>
      <c r="I30" s="102">
        <v>3.5</v>
      </c>
      <c r="J30" s="109">
        <v>47.5</v>
      </c>
      <c r="K30" s="93">
        <v>286</v>
      </c>
      <c r="L30" s="41"/>
    </row>
    <row r="31" spans="1:12" ht="15" x14ac:dyDescent="0.25">
      <c r="A31" s="14"/>
      <c r="B31" s="15"/>
      <c r="C31" s="11"/>
      <c r="D31" s="6"/>
      <c r="E31" s="40"/>
      <c r="F31" s="41"/>
      <c r="G31" s="55"/>
      <c r="H31" s="55"/>
      <c r="I31" s="56"/>
      <c r="J31" s="41"/>
      <c r="K31" s="42"/>
      <c r="L31" s="41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555</v>
      </c>
      <c r="G32" s="69">
        <v>17.66</v>
      </c>
      <c r="H32" s="19">
        <v>16.57</v>
      </c>
      <c r="I32" s="19">
        <f t="shared" ref="I32" si="5">SUM(I25:I31)</f>
        <v>80.61999999999999</v>
      </c>
      <c r="J32" s="19">
        <f t="shared" ref="J32" si="6">SUM(J25:J31)</f>
        <v>581.5</v>
      </c>
      <c r="K32" s="25"/>
      <c r="L32" s="19">
        <v>77.760000000000005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26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7" t="s">
        <v>27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28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29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30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31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7">SUM(G33:G41)</f>
        <v>0</v>
      </c>
      <c r="H42" s="19">
        <f t="shared" ref="H42" si="8">SUM(H33:H41)</f>
        <v>0</v>
      </c>
      <c r="I42" s="19">
        <f t="shared" ref="I42" si="9">SUM(I33:I41)</f>
        <v>0</v>
      </c>
      <c r="J42" s="19">
        <f t="shared" ref="J42" si="10">SUM(J33:J41)</f>
        <v>0</v>
      </c>
      <c r="K42" s="25"/>
      <c r="L42" s="19"/>
    </row>
    <row r="43" spans="1:12" ht="15.75" customHeight="1" thickBot="1" x14ac:dyDescent="0.25">
      <c r="A43" s="33">
        <f>A25</f>
        <v>1</v>
      </c>
      <c r="B43" s="33">
        <f>B25</f>
        <v>2</v>
      </c>
      <c r="C43" s="76" t="s">
        <v>4</v>
      </c>
      <c r="D43" s="77"/>
      <c r="E43" s="31"/>
      <c r="F43" s="32">
        <f>F32+F42</f>
        <v>555</v>
      </c>
      <c r="G43" s="32">
        <f t="shared" ref="G43" si="11">G32+G42</f>
        <v>17.66</v>
      </c>
      <c r="H43" s="32">
        <f t="shared" ref="H43" si="12">H32+H42</f>
        <v>16.57</v>
      </c>
      <c r="I43" s="32">
        <f t="shared" ref="I43" si="13">I32+I42</f>
        <v>80.61999999999999</v>
      </c>
      <c r="J43" s="32">
        <f t="shared" ref="J43:L43" si="14">J32+J42</f>
        <v>581.5</v>
      </c>
      <c r="K43" s="32"/>
      <c r="L43" s="32">
        <f t="shared" si="14"/>
        <v>77.760000000000005</v>
      </c>
    </row>
    <row r="44" spans="1:12" ht="15.75" thickBot="1" x14ac:dyDescent="0.3">
      <c r="A44" s="20">
        <v>1</v>
      </c>
      <c r="B44" s="21">
        <v>3</v>
      </c>
      <c r="C44" s="22" t="s">
        <v>20</v>
      </c>
      <c r="D44" s="5" t="s">
        <v>21</v>
      </c>
      <c r="E44" s="64" t="s">
        <v>86</v>
      </c>
      <c r="F44" s="74">
        <v>200</v>
      </c>
      <c r="G44" s="62">
        <v>12.2</v>
      </c>
      <c r="H44" s="62">
        <v>13.2</v>
      </c>
      <c r="I44" s="65">
        <v>22.2</v>
      </c>
      <c r="J44" s="62">
        <v>267</v>
      </c>
      <c r="K44" s="57">
        <v>138</v>
      </c>
      <c r="L44" s="39"/>
    </row>
    <row r="45" spans="1:12" ht="15" x14ac:dyDescent="0.25">
      <c r="A45" s="23"/>
      <c r="B45" s="15"/>
      <c r="C45" s="11"/>
      <c r="D45" s="63" t="s">
        <v>22</v>
      </c>
      <c r="E45" s="49" t="s">
        <v>87</v>
      </c>
      <c r="F45" s="71">
        <v>200</v>
      </c>
      <c r="G45" s="55">
        <v>2.2999999999999998</v>
      </c>
      <c r="H45" s="55">
        <v>2.9</v>
      </c>
      <c r="I45" s="65">
        <v>15.8</v>
      </c>
      <c r="J45" s="55">
        <v>94</v>
      </c>
      <c r="K45" s="52">
        <v>462</v>
      </c>
      <c r="L45" s="41"/>
    </row>
    <row r="46" spans="1:12" ht="15" x14ac:dyDescent="0.25">
      <c r="A46" s="23"/>
      <c r="B46" s="15"/>
      <c r="C46" s="11"/>
      <c r="D46" s="52" t="s">
        <v>30</v>
      </c>
      <c r="E46" s="54" t="s">
        <v>77</v>
      </c>
      <c r="F46" s="55">
        <v>30</v>
      </c>
      <c r="G46" s="55">
        <v>2.2799999999999998</v>
      </c>
      <c r="H46" s="55">
        <v>0.24</v>
      </c>
      <c r="I46" s="56">
        <v>14.76</v>
      </c>
      <c r="J46" s="55">
        <v>70.2</v>
      </c>
      <c r="K46" s="52">
        <v>573</v>
      </c>
      <c r="L46" s="41"/>
    </row>
    <row r="47" spans="1:12" ht="15.75" thickBot="1" x14ac:dyDescent="0.3">
      <c r="A47" s="23"/>
      <c r="B47" s="15"/>
      <c r="C47" s="11"/>
      <c r="D47" s="52" t="s">
        <v>31</v>
      </c>
      <c r="E47" s="54" t="s">
        <v>70</v>
      </c>
      <c r="F47" s="55">
        <v>20</v>
      </c>
      <c r="G47" s="55">
        <v>1.36</v>
      </c>
      <c r="H47" s="55">
        <v>0.26</v>
      </c>
      <c r="I47" s="56">
        <v>7.96</v>
      </c>
      <c r="J47" s="55">
        <v>39.6</v>
      </c>
      <c r="K47" s="53">
        <v>574</v>
      </c>
      <c r="L47" s="41"/>
    </row>
    <row r="48" spans="1:12" ht="15.75" thickBot="1" x14ac:dyDescent="0.3">
      <c r="A48" s="23"/>
      <c r="B48" s="15"/>
      <c r="C48" s="11"/>
      <c r="D48" s="53" t="s">
        <v>23</v>
      </c>
      <c r="E48" s="54" t="s">
        <v>88</v>
      </c>
      <c r="F48" s="55">
        <v>100</v>
      </c>
      <c r="G48" s="55">
        <v>0.4</v>
      </c>
      <c r="H48" s="55">
        <v>0.4</v>
      </c>
      <c r="I48" s="65">
        <v>7.35</v>
      </c>
      <c r="J48" s="55">
        <v>47</v>
      </c>
      <c r="K48" s="70">
        <v>338</v>
      </c>
      <c r="L48" s="41"/>
    </row>
    <row r="49" spans="1:12" ht="15" x14ac:dyDescent="0.25">
      <c r="A49" s="23"/>
      <c r="B49" s="15"/>
      <c r="C49" s="11"/>
      <c r="D49" s="6"/>
      <c r="E49" s="49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550</v>
      </c>
      <c r="G51" s="19">
        <f t="shared" ref="G51" si="15">SUM(G44:G50)</f>
        <v>18.54</v>
      </c>
      <c r="H51" s="19">
        <f t="shared" ref="H51" si="16">SUM(H44:H50)</f>
        <v>16.999999999999996</v>
      </c>
      <c r="I51" s="19">
        <f t="shared" ref="I51" si="17">SUM(I44:I50)</f>
        <v>68.069999999999993</v>
      </c>
      <c r="J51" s="19">
        <f t="shared" ref="J51" si="18">SUM(J44:J50)</f>
        <v>517.79999999999995</v>
      </c>
      <c r="K51" s="25"/>
      <c r="L51" s="19">
        <v>77.760000000000005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7" t="s">
        <v>26</v>
      </c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3"/>
      <c r="B54" s="15"/>
      <c r="C54" s="11"/>
      <c r="D54" s="7" t="s">
        <v>27</v>
      </c>
      <c r="E54" s="40"/>
      <c r="F54" s="41"/>
      <c r="G54" s="41"/>
      <c r="H54" s="41"/>
      <c r="I54" s="41"/>
      <c r="J54" s="41"/>
      <c r="K54" s="42"/>
      <c r="L54" s="41"/>
    </row>
    <row r="55" spans="1:12" ht="15" x14ac:dyDescent="0.25">
      <c r="A55" s="23"/>
      <c r="B55" s="15"/>
      <c r="C55" s="11"/>
      <c r="D55" s="7" t="s">
        <v>28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29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30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31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19">SUM(G52:G60)</f>
        <v>0</v>
      </c>
      <c r="H61" s="19">
        <f t="shared" ref="H61" si="20">SUM(H52:H60)</f>
        <v>0</v>
      </c>
      <c r="I61" s="19">
        <f t="shared" ref="I61" si="21">SUM(I52:I60)</f>
        <v>0</v>
      </c>
      <c r="J61" s="19">
        <f t="shared" ref="J61:L61" si="22">SUM(J52:J60)</f>
        <v>0</v>
      </c>
      <c r="K61" s="25"/>
      <c r="L61" s="19">
        <f t="shared" si="22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6" t="s">
        <v>4</v>
      </c>
      <c r="D62" s="77"/>
      <c r="E62" s="31"/>
      <c r="F62" s="32">
        <f>F51+F61</f>
        <v>550</v>
      </c>
      <c r="G62" s="32">
        <f t="shared" ref="G62" si="23">G51+G61</f>
        <v>18.54</v>
      </c>
      <c r="H62" s="32">
        <f t="shared" ref="H62" si="24">H51+H61</f>
        <v>16.999999999999996</v>
      </c>
      <c r="I62" s="32">
        <f t="shared" ref="I62" si="25">I51+I61</f>
        <v>68.069999999999993</v>
      </c>
      <c r="J62" s="32">
        <f t="shared" ref="J62:L62" si="26">J51+J61</f>
        <v>517.79999999999995</v>
      </c>
      <c r="K62" s="32"/>
      <c r="L62" s="32">
        <f t="shared" si="26"/>
        <v>77.760000000000005</v>
      </c>
    </row>
    <row r="63" spans="1:12" ht="15" x14ac:dyDescent="0.25">
      <c r="A63" s="20">
        <v>1</v>
      </c>
      <c r="B63" s="21">
        <v>4</v>
      </c>
      <c r="C63" s="22" t="s">
        <v>20</v>
      </c>
      <c r="D63" s="50" t="s">
        <v>89</v>
      </c>
      <c r="E63" s="54" t="s">
        <v>54</v>
      </c>
      <c r="F63" s="55">
        <v>155</v>
      </c>
      <c r="G63" s="55">
        <v>6.67</v>
      </c>
      <c r="H63" s="55">
        <v>4.08</v>
      </c>
      <c r="I63" s="56">
        <v>39.17</v>
      </c>
      <c r="J63" s="55">
        <v>217.5</v>
      </c>
      <c r="K63" s="70">
        <v>183</v>
      </c>
      <c r="L63" s="39"/>
    </row>
    <row r="64" spans="1:12" ht="15.75" thickBot="1" x14ac:dyDescent="0.3">
      <c r="A64" s="23"/>
      <c r="B64" s="15"/>
      <c r="C64" s="11"/>
      <c r="D64" s="51" t="s">
        <v>22</v>
      </c>
      <c r="E64" s="54" t="s">
        <v>45</v>
      </c>
      <c r="F64" s="55">
        <v>200</v>
      </c>
      <c r="G64" s="55">
        <v>0.2</v>
      </c>
      <c r="H64" s="55">
        <v>0</v>
      </c>
      <c r="I64" s="56">
        <v>9.1</v>
      </c>
      <c r="J64" s="55">
        <v>36</v>
      </c>
      <c r="K64" s="53">
        <v>300</v>
      </c>
      <c r="L64" s="41"/>
    </row>
    <row r="65" spans="1:12" ht="15" x14ac:dyDescent="0.25">
      <c r="A65" s="23"/>
      <c r="B65" s="15"/>
      <c r="C65" s="11"/>
      <c r="D65" s="51" t="s">
        <v>30</v>
      </c>
      <c r="E65" s="54" t="s">
        <v>40</v>
      </c>
      <c r="F65" s="55">
        <v>30</v>
      </c>
      <c r="G65" s="55">
        <v>2.2799999999999998</v>
      </c>
      <c r="H65" s="55">
        <v>0.24</v>
      </c>
      <c r="I65" s="56">
        <v>14.76</v>
      </c>
      <c r="J65" s="55">
        <v>70.2</v>
      </c>
      <c r="K65" s="70">
        <v>573</v>
      </c>
      <c r="L65" s="41"/>
    </row>
    <row r="66" spans="1:12" ht="15.75" thickBot="1" x14ac:dyDescent="0.3">
      <c r="A66" s="23"/>
      <c r="B66" s="15"/>
      <c r="C66" s="11"/>
      <c r="D66" s="52" t="s">
        <v>31</v>
      </c>
      <c r="E66" s="54" t="s">
        <v>41</v>
      </c>
      <c r="F66" s="55">
        <v>20</v>
      </c>
      <c r="G66" s="55">
        <v>1.36</v>
      </c>
      <c r="H66" s="55">
        <v>0.26</v>
      </c>
      <c r="I66" s="56">
        <v>7.96</v>
      </c>
      <c r="J66" s="55">
        <v>39.6</v>
      </c>
      <c r="K66" s="53">
        <v>574</v>
      </c>
      <c r="L66" s="41"/>
    </row>
    <row r="67" spans="1:12" ht="15.75" thickBot="1" x14ac:dyDescent="0.3">
      <c r="A67" s="23"/>
      <c r="B67" s="15"/>
      <c r="C67" s="11"/>
      <c r="D67" s="52" t="s">
        <v>21</v>
      </c>
      <c r="E67" s="54" t="s">
        <v>44</v>
      </c>
      <c r="F67" s="55">
        <v>90</v>
      </c>
      <c r="G67" s="55">
        <v>4.5</v>
      </c>
      <c r="H67" s="55">
        <v>9.98</v>
      </c>
      <c r="I67" s="56">
        <v>5.7</v>
      </c>
      <c r="J67" s="55">
        <v>77.7</v>
      </c>
      <c r="K67" s="68">
        <v>134</v>
      </c>
      <c r="L67" s="41"/>
    </row>
    <row r="68" spans="1:12" ht="15.75" thickBot="1" x14ac:dyDescent="0.3">
      <c r="A68" s="23"/>
      <c r="B68" s="15"/>
      <c r="C68" s="11"/>
      <c r="D68" s="53" t="s">
        <v>65</v>
      </c>
      <c r="E68" s="54" t="s">
        <v>79</v>
      </c>
      <c r="F68" s="55">
        <v>60</v>
      </c>
      <c r="G68" s="55">
        <v>1</v>
      </c>
      <c r="H68" s="55">
        <v>4.8</v>
      </c>
      <c r="I68" s="56">
        <v>5</v>
      </c>
      <c r="J68" s="55">
        <v>69</v>
      </c>
      <c r="K68" s="70">
        <v>25</v>
      </c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555</v>
      </c>
      <c r="G70" s="19">
        <f t="shared" ref="G70" si="27">SUM(G63:G69)</f>
        <v>16.009999999999998</v>
      </c>
      <c r="H70" s="19">
        <f t="shared" ref="H70" si="28">SUM(H63:H69)</f>
        <v>19.36</v>
      </c>
      <c r="I70" s="19">
        <f t="shared" ref="I70" si="29">SUM(I63:I69)</f>
        <v>81.69</v>
      </c>
      <c r="J70" s="19">
        <f t="shared" ref="J70" si="30">SUM(J63:J69)</f>
        <v>510</v>
      </c>
      <c r="K70" s="25"/>
      <c r="L70" s="19">
        <v>77.760000000000005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0"/>
      <c r="F71" s="41"/>
      <c r="G71" s="41"/>
      <c r="H71" s="41"/>
      <c r="I71" s="41"/>
      <c r="J71" s="41"/>
      <c r="K71" s="42"/>
      <c r="L71" s="41"/>
    </row>
    <row r="72" spans="1:12" ht="15" x14ac:dyDescent="0.25">
      <c r="A72" s="23"/>
      <c r="B72" s="15"/>
      <c r="C72" s="11"/>
      <c r="D72" s="7" t="s">
        <v>26</v>
      </c>
      <c r="E72" s="40"/>
      <c r="F72" s="41"/>
      <c r="G72" s="41"/>
      <c r="H72" s="41"/>
      <c r="I72" s="41"/>
      <c r="J72" s="41"/>
      <c r="K72" s="42"/>
      <c r="L72" s="41"/>
    </row>
    <row r="73" spans="1:12" ht="15" x14ac:dyDescent="0.25">
      <c r="A73" s="23"/>
      <c r="B73" s="15"/>
      <c r="C73" s="11"/>
      <c r="D73" s="7" t="s">
        <v>27</v>
      </c>
      <c r="E73" s="40"/>
      <c r="F73" s="41"/>
      <c r="G73" s="41"/>
      <c r="H73" s="41"/>
      <c r="I73" s="41"/>
      <c r="J73" s="41"/>
      <c r="K73" s="42"/>
      <c r="L73" s="41"/>
    </row>
    <row r="74" spans="1:12" ht="15" x14ac:dyDescent="0.25">
      <c r="A74" s="23"/>
      <c r="B74" s="15"/>
      <c r="C74" s="11"/>
      <c r="D74" s="7" t="s">
        <v>28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3"/>
      <c r="B75" s="15"/>
      <c r="C75" s="11"/>
      <c r="D75" s="7" t="s">
        <v>29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30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31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1">SUM(G71:G79)</f>
        <v>0</v>
      </c>
      <c r="H80" s="19">
        <f t="shared" ref="H80" si="32">SUM(H71:H79)</f>
        <v>0</v>
      </c>
      <c r="I80" s="19">
        <f t="shared" ref="I80" si="33">SUM(I71:I79)</f>
        <v>0</v>
      </c>
      <c r="J80" s="19">
        <f t="shared" ref="J80:L80" si="34">SUM(J71:J79)</f>
        <v>0</v>
      </c>
      <c r="K80" s="25"/>
      <c r="L80" s="19">
        <f t="shared" si="34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6" t="s">
        <v>4</v>
      </c>
      <c r="D81" s="77"/>
      <c r="E81" s="31"/>
      <c r="F81" s="32">
        <f>F70+F80</f>
        <v>555</v>
      </c>
      <c r="G81" s="32">
        <f t="shared" ref="G81" si="35">G70+G80</f>
        <v>16.009999999999998</v>
      </c>
      <c r="H81" s="32">
        <f t="shared" ref="H81" si="36">H70+H80</f>
        <v>19.36</v>
      </c>
      <c r="I81" s="32">
        <f t="shared" ref="I81" si="37">I70+I80</f>
        <v>81.69</v>
      </c>
      <c r="J81" s="32">
        <f t="shared" ref="J81:L81" si="38">J70+J80</f>
        <v>510</v>
      </c>
      <c r="K81" s="32"/>
      <c r="L81" s="32">
        <f t="shared" si="38"/>
        <v>77.760000000000005</v>
      </c>
    </row>
    <row r="82" spans="1:12" ht="15" x14ac:dyDescent="0.25">
      <c r="A82" s="20">
        <v>1</v>
      </c>
      <c r="B82" s="21">
        <v>5</v>
      </c>
      <c r="C82" s="22" t="s">
        <v>20</v>
      </c>
      <c r="D82" s="50" t="s">
        <v>21</v>
      </c>
      <c r="E82" s="64" t="s">
        <v>55</v>
      </c>
      <c r="F82" s="62">
        <v>200</v>
      </c>
      <c r="G82" s="62">
        <v>13.42</v>
      </c>
      <c r="H82" s="62">
        <v>13.67</v>
      </c>
      <c r="I82" s="66">
        <v>33.299999999999997</v>
      </c>
      <c r="J82" s="62">
        <v>294.2</v>
      </c>
      <c r="K82" s="57">
        <v>139</v>
      </c>
      <c r="L82" s="39"/>
    </row>
    <row r="83" spans="1:12" ht="15" x14ac:dyDescent="0.25">
      <c r="A83" s="23"/>
      <c r="B83" s="15"/>
      <c r="C83" s="11"/>
      <c r="D83" s="51" t="s">
        <v>22</v>
      </c>
      <c r="E83" s="54" t="s">
        <v>45</v>
      </c>
      <c r="F83" s="55">
        <v>200</v>
      </c>
      <c r="G83" s="55">
        <v>0.2</v>
      </c>
      <c r="H83" s="55">
        <v>0</v>
      </c>
      <c r="I83" s="56">
        <v>9.1</v>
      </c>
      <c r="J83" s="55">
        <v>36</v>
      </c>
      <c r="K83" s="58">
        <v>300</v>
      </c>
      <c r="L83" s="41"/>
    </row>
    <row r="84" spans="1:12" ht="15" x14ac:dyDescent="0.25">
      <c r="A84" s="23"/>
      <c r="B84" s="15"/>
      <c r="C84" s="11"/>
      <c r="D84" s="52" t="s">
        <v>31</v>
      </c>
      <c r="E84" s="54" t="s">
        <v>41</v>
      </c>
      <c r="F84" s="55">
        <v>20</v>
      </c>
      <c r="G84" s="55">
        <v>1.36</v>
      </c>
      <c r="H84" s="55">
        <v>0.26</v>
      </c>
      <c r="I84" s="56">
        <v>7.96</v>
      </c>
      <c r="J84" s="55">
        <v>39.6</v>
      </c>
      <c r="K84" s="58">
        <v>574</v>
      </c>
      <c r="L84" s="41"/>
    </row>
    <row r="85" spans="1:12" ht="15" x14ac:dyDescent="0.25">
      <c r="A85" s="23"/>
      <c r="B85" s="15"/>
      <c r="C85" s="11"/>
      <c r="D85" s="52" t="s">
        <v>30</v>
      </c>
      <c r="E85" s="49" t="s">
        <v>40</v>
      </c>
      <c r="F85" s="55">
        <v>30</v>
      </c>
      <c r="G85" s="55">
        <v>2.2799999999999998</v>
      </c>
      <c r="H85" s="55">
        <v>0.24</v>
      </c>
      <c r="I85" s="56">
        <v>14.76</v>
      </c>
      <c r="J85" s="55">
        <v>70.2</v>
      </c>
      <c r="K85" s="58">
        <v>573</v>
      </c>
      <c r="L85" s="41"/>
    </row>
    <row r="86" spans="1:12" ht="15.75" thickBot="1" x14ac:dyDescent="0.3">
      <c r="A86" s="23"/>
      <c r="B86" s="15"/>
      <c r="C86" s="11"/>
      <c r="D86" s="52" t="s">
        <v>65</v>
      </c>
      <c r="E86" s="49" t="s">
        <v>50</v>
      </c>
      <c r="F86" s="55">
        <v>60</v>
      </c>
      <c r="G86" s="55">
        <v>0.6</v>
      </c>
      <c r="H86" s="55">
        <v>2.2999999999999998</v>
      </c>
      <c r="I86" s="56">
        <v>5</v>
      </c>
      <c r="J86" s="55">
        <v>72</v>
      </c>
      <c r="K86" s="52">
        <v>17</v>
      </c>
      <c r="L86" s="41"/>
    </row>
    <row r="87" spans="1:12" ht="15" x14ac:dyDescent="0.25">
      <c r="A87" s="23"/>
      <c r="B87" s="15"/>
      <c r="C87" s="11"/>
      <c r="D87" s="6"/>
      <c r="E87" s="40"/>
      <c r="F87" s="41"/>
      <c r="G87" s="41"/>
      <c r="H87" s="41"/>
      <c r="I87" s="66"/>
      <c r="J87" s="41"/>
      <c r="K87" s="42"/>
      <c r="L87" s="41"/>
    </row>
    <row r="88" spans="1:12" ht="15" x14ac:dyDescent="0.25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510</v>
      </c>
      <c r="G89" s="19">
        <f t="shared" ref="G89" si="39">SUM(G82:G88)</f>
        <v>17.86</v>
      </c>
      <c r="H89" s="19">
        <f t="shared" ref="H89" si="40">SUM(H82:H88)</f>
        <v>16.47</v>
      </c>
      <c r="I89" s="19">
        <f t="shared" ref="I89" si="41">SUM(I82:I88)</f>
        <v>70.12</v>
      </c>
      <c r="J89" s="19">
        <f t="shared" ref="J89" si="42">SUM(J82:J88)</f>
        <v>512</v>
      </c>
      <c r="K89" s="25"/>
      <c r="L89" s="19">
        <v>77.760000000000005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0"/>
      <c r="F90" s="41"/>
      <c r="G90" s="41"/>
      <c r="H90" s="41"/>
      <c r="I90" s="41"/>
      <c r="J90" s="41"/>
      <c r="K90" s="42"/>
      <c r="L90" s="41"/>
    </row>
    <row r="91" spans="1:12" ht="15" x14ac:dyDescent="0.25">
      <c r="A91" s="23"/>
      <c r="B91" s="15"/>
      <c r="C91" s="11"/>
      <c r="D91" s="7" t="s">
        <v>26</v>
      </c>
      <c r="E91" s="40"/>
      <c r="F91" s="41"/>
      <c r="G91" s="41"/>
      <c r="H91" s="41"/>
      <c r="I91" s="41"/>
      <c r="J91" s="41"/>
      <c r="K91" s="42"/>
      <c r="L91" s="41"/>
    </row>
    <row r="92" spans="1:12" ht="15" x14ac:dyDescent="0.25">
      <c r="A92" s="23"/>
      <c r="B92" s="15"/>
      <c r="C92" s="11"/>
      <c r="D92" s="7" t="s">
        <v>27</v>
      </c>
      <c r="E92" s="40"/>
      <c r="F92" s="41"/>
      <c r="G92" s="41"/>
      <c r="H92" s="41"/>
      <c r="I92" s="41"/>
      <c r="J92" s="41"/>
      <c r="K92" s="42"/>
      <c r="L92" s="41"/>
    </row>
    <row r="93" spans="1:12" ht="15" x14ac:dyDescent="0.25">
      <c r="A93" s="23"/>
      <c r="B93" s="15"/>
      <c r="C93" s="11"/>
      <c r="D93" s="7" t="s">
        <v>28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3"/>
      <c r="B94" s="15"/>
      <c r="C94" s="11"/>
      <c r="D94" s="7" t="s">
        <v>29</v>
      </c>
      <c r="E94" s="40"/>
      <c r="F94" s="41"/>
      <c r="G94" s="41"/>
      <c r="H94" s="41"/>
      <c r="I94" s="41"/>
      <c r="J94" s="41"/>
      <c r="K94" s="42"/>
      <c r="L94" s="41"/>
    </row>
    <row r="95" spans="1:12" ht="15" x14ac:dyDescent="0.25">
      <c r="A95" s="23"/>
      <c r="B95" s="15"/>
      <c r="C95" s="11"/>
      <c r="D95" s="7" t="s">
        <v>30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31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3">SUM(G90:G98)</f>
        <v>0</v>
      </c>
      <c r="H99" s="19">
        <f t="shared" ref="H99" si="44">SUM(H90:H98)</f>
        <v>0</v>
      </c>
      <c r="I99" s="19">
        <f t="shared" ref="I99" si="45">SUM(I90:I98)</f>
        <v>0</v>
      </c>
      <c r="J99" s="19">
        <f t="shared" ref="J99:L99" si="46">SUM(J90:J98)</f>
        <v>0</v>
      </c>
      <c r="K99" s="25"/>
      <c r="L99" s="19">
        <f t="shared" si="4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76" t="s">
        <v>4</v>
      </c>
      <c r="D100" s="77"/>
      <c r="E100" s="31"/>
      <c r="F100" s="32">
        <f>F89+F99</f>
        <v>510</v>
      </c>
      <c r="G100" s="32">
        <f t="shared" ref="G100" si="47">G89+G99</f>
        <v>17.86</v>
      </c>
      <c r="H100" s="32">
        <f t="shared" ref="H100" si="48">H89+H99</f>
        <v>16.47</v>
      </c>
      <c r="I100" s="32">
        <f t="shared" ref="I100" si="49">I89+I99</f>
        <v>70.12</v>
      </c>
      <c r="J100" s="32">
        <f t="shared" ref="J100:L100" si="50">J89+J99</f>
        <v>512</v>
      </c>
      <c r="K100" s="32"/>
      <c r="L100" s="32">
        <f t="shared" si="50"/>
        <v>77.760000000000005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0" t="s">
        <v>21</v>
      </c>
      <c r="E101" s="54" t="s">
        <v>60</v>
      </c>
      <c r="F101" s="55">
        <v>150</v>
      </c>
      <c r="G101" s="55">
        <v>3.08</v>
      </c>
      <c r="H101" s="55">
        <v>3.7</v>
      </c>
      <c r="I101" s="61">
        <v>32.03</v>
      </c>
      <c r="J101" s="55">
        <v>190.25</v>
      </c>
      <c r="K101" s="70">
        <v>146</v>
      </c>
      <c r="L101" s="39"/>
    </row>
    <row r="102" spans="1:12" ht="15" x14ac:dyDescent="0.25">
      <c r="A102" s="23"/>
      <c r="B102" s="15"/>
      <c r="C102" s="11"/>
      <c r="D102" s="51" t="s">
        <v>22</v>
      </c>
      <c r="E102" s="54" t="s">
        <v>56</v>
      </c>
      <c r="F102" s="55">
        <v>200</v>
      </c>
      <c r="G102" s="55">
        <v>0</v>
      </c>
      <c r="H102" s="55">
        <v>0</v>
      </c>
      <c r="I102" s="56">
        <v>7.5</v>
      </c>
      <c r="J102" s="55">
        <v>30</v>
      </c>
      <c r="K102" s="57">
        <v>484</v>
      </c>
      <c r="L102" s="41"/>
    </row>
    <row r="103" spans="1:12" ht="15" x14ac:dyDescent="0.25">
      <c r="A103" s="23"/>
      <c r="B103" s="15"/>
      <c r="C103" s="11"/>
      <c r="D103" s="51" t="s">
        <v>31</v>
      </c>
      <c r="E103" s="49" t="s">
        <v>41</v>
      </c>
      <c r="F103" s="71">
        <v>20</v>
      </c>
      <c r="G103" s="55">
        <v>1.36</v>
      </c>
      <c r="H103" s="55">
        <v>0.26</v>
      </c>
      <c r="I103" s="56">
        <v>7.96</v>
      </c>
      <c r="J103" s="55">
        <v>39.6</v>
      </c>
      <c r="K103" s="52">
        <v>574</v>
      </c>
      <c r="L103" s="41"/>
    </row>
    <row r="104" spans="1:12" ht="15" x14ac:dyDescent="0.25">
      <c r="A104" s="23"/>
      <c r="B104" s="15"/>
      <c r="C104" s="11"/>
      <c r="D104" s="52" t="s">
        <v>30</v>
      </c>
      <c r="E104" s="54" t="s">
        <v>61</v>
      </c>
      <c r="F104" s="55">
        <v>30</v>
      </c>
      <c r="G104" s="55">
        <v>2.2799999999999998</v>
      </c>
      <c r="H104" s="55">
        <v>0.24</v>
      </c>
      <c r="I104" s="56">
        <v>14.76</v>
      </c>
      <c r="J104" s="55">
        <v>70.2</v>
      </c>
      <c r="K104" s="52">
        <v>573</v>
      </c>
      <c r="L104" s="41"/>
    </row>
    <row r="105" spans="1:12" ht="15.75" thickBot="1" x14ac:dyDescent="0.3">
      <c r="A105" s="23"/>
      <c r="B105" s="15"/>
      <c r="C105" s="11"/>
      <c r="D105" s="52" t="s">
        <v>21</v>
      </c>
      <c r="E105" s="49" t="s">
        <v>48</v>
      </c>
      <c r="F105" s="71">
        <v>100</v>
      </c>
      <c r="G105" s="55">
        <v>8.5</v>
      </c>
      <c r="H105" s="55">
        <v>12.84</v>
      </c>
      <c r="I105" s="56">
        <v>19.899999999999999</v>
      </c>
      <c r="J105" s="55">
        <v>162</v>
      </c>
      <c r="K105" s="53">
        <v>290</v>
      </c>
      <c r="L105" s="41"/>
    </row>
    <row r="106" spans="1:12" ht="15.75" thickBot="1" x14ac:dyDescent="0.3">
      <c r="A106" s="23"/>
      <c r="B106" s="15"/>
      <c r="C106" s="11"/>
      <c r="D106" s="112" t="s">
        <v>80</v>
      </c>
      <c r="E106" s="49" t="s">
        <v>57</v>
      </c>
      <c r="F106" s="71">
        <v>30</v>
      </c>
      <c r="G106" s="55">
        <v>2.25</v>
      </c>
      <c r="H106" s="55">
        <v>2.04</v>
      </c>
      <c r="I106" s="56">
        <v>0.32</v>
      </c>
      <c r="J106" s="55">
        <v>94.5</v>
      </c>
      <c r="K106" s="68">
        <v>582</v>
      </c>
      <c r="L106" s="41"/>
    </row>
    <row r="107" spans="1:12" ht="15" x14ac:dyDescent="0.25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530</v>
      </c>
      <c r="G108" s="19">
        <f t="shared" ref="G108:J108" si="51">SUM(G101:G107)</f>
        <v>17.47</v>
      </c>
      <c r="H108" s="19">
        <f t="shared" si="51"/>
        <v>19.079999999999998</v>
      </c>
      <c r="I108" s="19">
        <f t="shared" si="51"/>
        <v>82.47</v>
      </c>
      <c r="J108" s="19">
        <f t="shared" si="51"/>
        <v>586.54999999999995</v>
      </c>
      <c r="K108" s="25"/>
      <c r="L108" s="19">
        <v>77.760000000000005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24</v>
      </c>
      <c r="D109" s="7" t="s">
        <v>25</v>
      </c>
      <c r="E109" s="40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3"/>
      <c r="B110" s="15"/>
      <c r="C110" s="11"/>
      <c r="D110" s="7" t="s">
        <v>26</v>
      </c>
      <c r="E110" s="40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3"/>
      <c r="B111" s="15"/>
      <c r="C111" s="11"/>
      <c r="D111" s="7" t="s">
        <v>27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3"/>
      <c r="B112" s="15"/>
      <c r="C112" s="11"/>
      <c r="D112" s="7" t="s">
        <v>28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3"/>
      <c r="B113" s="15"/>
      <c r="C113" s="11"/>
      <c r="D113" s="7" t="s">
        <v>29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3"/>
      <c r="B114" s="15"/>
      <c r="C114" s="11"/>
      <c r="D114" s="7" t="s">
        <v>30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31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2">SUM(G109:G117)</f>
        <v>0</v>
      </c>
      <c r="H118" s="19">
        <f t="shared" si="52"/>
        <v>0</v>
      </c>
      <c r="I118" s="19">
        <f t="shared" si="52"/>
        <v>0</v>
      </c>
      <c r="J118" s="19">
        <f t="shared" si="52"/>
        <v>0</v>
      </c>
      <c r="K118" s="25"/>
      <c r="L118" s="19">
        <f t="shared" ref="L118" si="53">SUM(L109:L117)</f>
        <v>0</v>
      </c>
    </row>
    <row r="119" spans="1:12" ht="15.75" customHeight="1" thickBot="1" x14ac:dyDescent="0.25">
      <c r="A119" s="29">
        <f>A101</f>
        <v>1</v>
      </c>
      <c r="B119" s="30">
        <f>B101</f>
        <v>6</v>
      </c>
      <c r="C119" s="76" t="s">
        <v>4</v>
      </c>
      <c r="D119" s="77"/>
      <c r="E119" s="31"/>
      <c r="F119" s="32">
        <f>F108+F118</f>
        <v>530</v>
      </c>
      <c r="G119" s="32">
        <f t="shared" ref="G119:J119" si="54">G108+G118</f>
        <v>17.47</v>
      </c>
      <c r="H119" s="32">
        <f t="shared" si="54"/>
        <v>19.079999999999998</v>
      </c>
      <c r="I119" s="32">
        <f t="shared" si="54"/>
        <v>82.47</v>
      </c>
      <c r="J119" s="32">
        <f t="shared" si="54"/>
        <v>586.54999999999995</v>
      </c>
      <c r="K119" s="32"/>
      <c r="L119" s="32">
        <f t="shared" ref="L119" si="55">L108+L118</f>
        <v>77.760000000000005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0" t="s">
        <v>21</v>
      </c>
      <c r="E120" s="75" t="s">
        <v>47</v>
      </c>
      <c r="F120" s="60">
        <v>155</v>
      </c>
      <c r="G120" s="60">
        <v>5.42</v>
      </c>
      <c r="H120" s="60">
        <v>3.67</v>
      </c>
      <c r="I120" s="61">
        <v>20.100000000000001</v>
      </c>
      <c r="J120" s="60">
        <v>194.2</v>
      </c>
      <c r="K120" s="57">
        <v>227</v>
      </c>
      <c r="L120" s="39"/>
    </row>
    <row r="121" spans="1:12" ht="15" x14ac:dyDescent="0.25">
      <c r="A121" s="14"/>
      <c r="B121" s="15"/>
      <c r="C121" s="11"/>
      <c r="D121" s="51" t="s">
        <v>22</v>
      </c>
      <c r="E121" s="49" t="s">
        <v>42</v>
      </c>
      <c r="F121" s="55">
        <v>200</v>
      </c>
      <c r="G121" s="55">
        <v>0.2</v>
      </c>
      <c r="H121" s="55">
        <v>0</v>
      </c>
      <c r="I121" s="56">
        <v>9.1</v>
      </c>
      <c r="J121" s="55">
        <v>36</v>
      </c>
      <c r="K121" s="52">
        <v>300</v>
      </c>
      <c r="L121" s="41"/>
    </row>
    <row r="122" spans="1:12" ht="15" x14ac:dyDescent="0.25">
      <c r="A122" s="14"/>
      <c r="B122" s="15"/>
      <c r="C122" s="11"/>
      <c r="D122" s="51" t="s">
        <v>30</v>
      </c>
      <c r="E122" s="49" t="s">
        <v>61</v>
      </c>
      <c r="F122" s="55">
        <v>30</v>
      </c>
      <c r="G122" s="55">
        <v>2.2799999999999998</v>
      </c>
      <c r="H122" s="55">
        <v>0.24</v>
      </c>
      <c r="I122" s="56">
        <v>14.76</v>
      </c>
      <c r="J122" s="55">
        <v>70.2</v>
      </c>
      <c r="K122" s="52">
        <v>573</v>
      </c>
      <c r="L122" s="41"/>
    </row>
    <row r="123" spans="1:12" ht="15.75" thickBot="1" x14ac:dyDescent="0.3">
      <c r="A123" s="14"/>
      <c r="B123" s="15"/>
      <c r="C123" s="11"/>
      <c r="D123" s="51" t="s">
        <v>31</v>
      </c>
      <c r="E123" s="49" t="s">
        <v>41</v>
      </c>
      <c r="F123" s="55">
        <v>20</v>
      </c>
      <c r="G123" s="55">
        <v>1.36</v>
      </c>
      <c r="H123" s="55">
        <v>0.26</v>
      </c>
      <c r="I123" s="56">
        <v>7.96</v>
      </c>
      <c r="J123" s="55">
        <v>39.6</v>
      </c>
      <c r="K123" s="53">
        <v>574</v>
      </c>
      <c r="L123" s="41"/>
    </row>
    <row r="124" spans="1:12" ht="15" x14ac:dyDescent="0.25">
      <c r="A124" s="14"/>
      <c r="B124" s="15"/>
      <c r="C124" s="11"/>
      <c r="D124" s="52" t="s">
        <v>23</v>
      </c>
      <c r="E124" s="49" t="s">
        <v>43</v>
      </c>
      <c r="F124" s="55">
        <v>100</v>
      </c>
      <c r="G124" s="55">
        <v>0.4</v>
      </c>
      <c r="H124" s="55">
        <v>0.4</v>
      </c>
      <c r="I124" s="56">
        <v>9.8000000000000007</v>
      </c>
      <c r="J124" s="55">
        <v>47</v>
      </c>
      <c r="K124" s="70">
        <v>338</v>
      </c>
      <c r="L124" s="41"/>
    </row>
    <row r="125" spans="1:12" ht="15.75" thickBot="1" x14ac:dyDescent="0.3">
      <c r="A125" s="14"/>
      <c r="B125" s="15"/>
      <c r="C125" s="11"/>
      <c r="D125" s="53" t="s">
        <v>21</v>
      </c>
      <c r="E125" s="49" t="s">
        <v>81</v>
      </c>
      <c r="F125" s="55">
        <v>90</v>
      </c>
      <c r="G125" s="55">
        <v>8.6</v>
      </c>
      <c r="H125" s="55">
        <v>14.3</v>
      </c>
      <c r="I125" s="56">
        <v>10.3</v>
      </c>
      <c r="J125" s="55">
        <v>177.1</v>
      </c>
      <c r="K125" s="53">
        <v>110</v>
      </c>
      <c r="L125" s="41"/>
    </row>
    <row r="126" spans="1:12" ht="15" x14ac:dyDescent="0.25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595</v>
      </c>
      <c r="G127" s="19">
        <f t="shared" ref="G127:J127" si="56">SUM(G120:G126)</f>
        <v>18.259999999999998</v>
      </c>
      <c r="H127" s="19">
        <f t="shared" si="56"/>
        <v>18.87</v>
      </c>
      <c r="I127" s="19">
        <f t="shared" si="56"/>
        <v>72.02</v>
      </c>
      <c r="J127" s="19">
        <f t="shared" si="56"/>
        <v>564.1</v>
      </c>
      <c r="K127" s="25"/>
      <c r="L127" s="19">
        <v>77.760000000000005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24</v>
      </c>
      <c r="D128" s="7" t="s">
        <v>25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4"/>
      <c r="B129" s="15"/>
      <c r="C129" s="11"/>
      <c r="D129" s="7" t="s">
        <v>26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4"/>
      <c r="B130" s="15"/>
      <c r="C130" s="11"/>
      <c r="D130" s="7" t="s">
        <v>27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4"/>
      <c r="B131" s="15"/>
      <c r="C131" s="11"/>
      <c r="D131" s="7" t="s">
        <v>28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4"/>
      <c r="B132" s="15"/>
      <c r="C132" s="11"/>
      <c r="D132" s="7" t="s">
        <v>29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4"/>
      <c r="B133" s="15"/>
      <c r="C133" s="11"/>
      <c r="D133" s="7" t="s">
        <v>30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31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57">SUM(G128:G136)</f>
        <v>0</v>
      </c>
      <c r="H137" s="19">
        <f t="shared" si="57"/>
        <v>0</v>
      </c>
      <c r="I137" s="19">
        <f t="shared" si="57"/>
        <v>0</v>
      </c>
      <c r="J137" s="19">
        <f t="shared" si="57"/>
        <v>0</v>
      </c>
      <c r="K137" s="25"/>
      <c r="L137" s="19">
        <f t="shared" ref="L137" si="58">SUM(L128:L136)</f>
        <v>0</v>
      </c>
    </row>
    <row r="138" spans="1:12" ht="15.75" thickBot="1" x14ac:dyDescent="0.25">
      <c r="A138" s="33">
        <f>A120</f>
        <v>2</v>
      </c>
      <c r="B138" s="33">
        <f>B120</f>
        <v>1</v>
      </c>
      <c r="C138" s="76" t="s">
        <v>4</v>
      </c>
      <c r="D138" s="77"/>
      <c r="E138" s="31"/>
      <c r="F138" s="32">
        <f>F127+F137</f>
        <v>595</v>
      </c>
      <c r="G138" s="32">
        <f t="shared" ref="G138" si="59">G127+G137</f>
        <v>18.259999999999998</v>
      </c>
      <c r="H138" s="32">
        <f t="shared" ref="H138" si="60">H127+H137</f>
        <v>18.87</v>
      </c>
      <c r="I138" s="32">
        <f t="shared" ref="I138" si="61">I127+I137</f>
        <v>72.02</v>
      </c>
      <c r="J138" s="32">
        <f t="shared" ref="J138:L138" si="62">J127+J137</f>
        <v>564.1</v>
      </c>
      <c r="K138" s="32"/>
      <c r="L138" s="32">
        <f t="shared" si="62"/>
        <v>77.760000000000005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0" t="s">
        <v>21</v>
      </c>
      <c r="E139" s="59" t="s">
        <v>82</v>
      </c>
      <c r="F139" s="60">
        <v>155</v>
      </c>
      <c r="G139" s="60">
        <v>8.83</v>
      </c>
      <c r="H139" s="60">
        <v>5.67</v>
      </c>
      <c r="I139" s="61">
        <v>32.58</v>
      </c>
      <c r="J139" s="60">
        <v>260</v>
      </c>
      <c r="K139" s="57">
        <v>183</v>
      </c>
      <c r="L139" s="39"/>
    </row>
    <row r="140" spans="1:12" ht="15" x14ac:dyDescent="0.25">
      <c r="A140" s="23"/>
      <c r="B140" s="15"/>
      <c r="C140" s="11"/>
      <c r="D140" s="51" t="s">
        <v>22</v>
      </c>
      <c r="E140" s="49" t="s">
        <v>45</v>
      </c>
      <c r="F140" s="55">
        <v>200</v>
      </c>
      <c r="G140" s="55">
        <v>0.2</v>
      </c>
      <c r="H140" s="55">
        <v>0</v>
      </c>
      <c r="I140" s="56">
        <v>9.1</v>
      </c>
      <c r="J140" s="55">
        <v>36</v>
      </c>
      <c r="K140" s="52">
        <v>300</v>
      </c>
      <c r="L140" s="41"/>
    </row>
    <row r="141" spans="1:12" ht="15" x14ac:dyDescent="0.25">
      <c r="A141" s="23"/>
      <c r="B141" s="15"/>
      <c r="C141" s="11"/>
      <c r="D141" s="51" t="s">
        <v>30</v>
      </c>
      <c r="E141" s="49" t="s">
        <v>61</v>
      </c>
      <c r="F141" s="55">
        <v>30</v>
      </c>
      <c r="G141" s="55">
        <v>2.2799999999999998</v>
      </c>
      <c r="H141" s="55">
        <v>0.24</v>
      </c>
      <c r="I141" s="56">
        <v>14.76</v>
      </c>
      <c r="J141" s="55">
        <v>70.2</v>
      </c>
      <c r="K141" s="52">
        <v>573</v>
      </c>
      <c r="L141" s="41"/>
    </row>
    <row r="142" spans="1:12" ht="15.75" customHeight="1" thickBot="1" x14ac:dyDescent="0.3">
      <c r="A142" s="23"/>
      <c r="B142" s="15"/>
      <c r="C142" s="11"/>
      <c r="D142" s="51" t="s">
        <v>31</v>
      </c>
      <c r="E142" s="49" t="s">
        <v>41</v>
      </c>
      <c r="F142" s="55">
        <v>20</v>
      </c>
      <c r="G142" s="55">
        <v>1.36</v>
      </c>
      <c r="H142" s="55">
        <v>0.26</v>
      </c>
      <c r="I142" s="56">
        <v>7.96</v>
      </c>
      <c r="J142" s="55">
        <v>39.6</v>
      </c>
      <c r="K142" s="53">
        <v>574</v>
      </c>
      <c r="L142" s="41"/>
    </row>
    <row r="143" spans="1:12" ht="15" x14ac:dyDescent="0.25">
      <c r="A143" s="23"/>
      <c r="B143" s="15"/>
      <c r="C143" s="11"/>
      <c r="D143" s="52" t="s">
        <v>21</v>
      </c>
      <c r="E143" s="88" t="s">
        <v>67</v>
      </c>
      <c r="F143" s="62">
        <v>100</v>
      </c>
      <c r="G143" s="62">
        <v>4.8</v>
      </c>
      <c r="H143" s="62">
        <v>10.5</v>
      </c>
      <c r="I143" s="66">
        <v>9.01</v>
      </c>
      <c r="J143" s="62">
        <v>110.2</v>
      </c>
      <c r="K143" s="70">
        <v>347</v>
      </c>
      <c r="L143" s="41"/>
    </row>
    <row r="144" spans="1:12" ht="15" x14ac:dyDescent="0.25">
      <c r="A144" s="23"/>
      <c r="B144" s="15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505</v>
      </c>
      <c r="G146" s="19">
        <f t="shared" ref="G146:J146" si="63">SUM(G139:G145)</f>
        <v>17.47</v>
      </c>
      <c r="H146" s="19">
        <f t="shared" si="63"/>
        <v>16.670000000000002</v>
      </c>
      <c r="I146" s="19">
        <f t="shared" si="63"/>
        <v>73.41</v>
      </c>
      <c r="J146" s="19">
        <f t="shared" si="63"/>
        <v>516</v>
      </c>
      <c r="K146" s="25"/>
      <c r="L146" s="19">
        <v>77.760000000000005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24</v>
      </c>
      <c r="D147" s="7" t="s">
        <v>25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26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27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28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7" t="s">
        <v>29</v>
      </c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7" t="s">
        <v>30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31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29">
        <f>A139</f>
        <v>2</v>
      </c>
      <c r="B157" s="30">
        <f>B139</f>
        <v>2</v>
      </c>
      <c r="C157" s="76" t="s">
        <v>4</v>
      </c>
      <c r="D157" s="77"/>
      <c r="E157" s="31"/>
      <c r="F157" s="32">
        <f>F146+F156</f>
        <v>505</v>
      </c>
      <c r="G157" s="32">
        <f t="shared" ref="G157" si="66">G146+G156</f>
        <v>17.47</v>
      </c>
      <c r="H157" s="32">
        <f t="shared" ref="H157" si="67">H146+H156</f>
        <v>16.670000000000002</v>
      </c>
      <c r="I157" s="32">
        <f t="shared" ref="I157" si="68">I146+I156</f>
        <v>73.41</v>
      </c>
      <c r="J157" s="32">
        <f t="shared" ref="J157:L157" si="69">J146+J156</f>
        <v>516</v>
      </c>
      <c r="K157" s="32"/>
      <c r="L157" s="32">
        <f t="shared" si="69"/>
        <v>77.760000000000005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0" t="s">
        <v>21</v>
      </c>
      <c r="E158" s="59" t="s">
        <v>38</v>
      </c>
      <c r="F158" s="60">
        <v>150</v>
      </c>
      <c r="G158" s="60">
        <v>3.08</v>
      </c>
      <c r="H158" s="60">
        <v>3.7</v>
      </c>
      <c r="I158" s="61">
        <v>32.03</v>
      </c>
      <c r="J158" s="60">
        <v>190.25</v>
      </c>
      <c r="K158" s="57">
        <v>146</v>
      </c>
      <c r="L158" s="39"/>
    </row>
    <row r="159" spans="1:12" ht="15" x14ac:dyDescent="0.25">
      <c r="A159" s="23"/>
      <c r="B159" s="15"/>
      <c r="C159" s="11"/>
      <c r="D159" s="51" t="s">
        <v>22</v>
      </c>
      <c r="E159" s="49" t="s">
        <v>83</v>
      </c>
      <c r="F159" s="55">
        <v>200</v>
      </c>
      <c r="G159" s="55">
        <v>0.2</v>
      </c>
      <c r="H159" s="55">
        <v>0</v>
      </c>
      <c r="I159" s="56">
        <v>9.3000000000000007</v>
      </c>
      <c r="J159" s="55">
        <v>38</v>
      </c>
      <c r="K159" s="52">
        <v>302</v>
      </c>
      <c r="L159" s="41"/>
    </row>
    <row r="160" spans="1:12" ht="15" x14ac:dyDescent="0.25">
      <c r="A160" s="23"/>
      <c r="B160" s="15"/>
      <c r="C160" s="11"/>
      <c r="D160" s="51" t="s">
        <v>30</v>
      </c>
      <c r="E160" s="49" t="s">
        <v>61</v>
      </c>
      <c r="F160" s="55">
        <v>30</v>
      </c>
      <c r="G160" s="55">
        <v>2.2799999999999998</v>
      </c>
      <c r="H160" s="55">
        <v>0.24</v>
      </c>
      <c r="I160" s="56">
        <v>14.76</v>
      </c>
      <c r="J160" s="55">
        <v>70.2</v>
      </c>
      <c r="K160" s="52">
        <v>573</v>
      </c>
      <c r="L160" s="41"/>
    </row>
    <row r="161" spans="1:12" ht="15.75" thickBot="1" x14ac:dyDescent="0.3">
      <c r="A161" s="23"/>
      <c r="B161" s="15"/>
      <c r="C161" s="11"/>
      <c r="D161" s="52" t="s">
        <v>31</v>
      </c>
      <c r="E161" s="49" t="s">
        <v>41</v>
      </c>
      <c r="F161" s="55">
        <v>20</v>
      </c>
      <c r="G161" s="55">
        <v>1.36</v>
      </c>
      <c r="H161" s="55">
        <v>0.26</v>
      </c>
      <c r="I161" s="56">
        <v>7.96</v>
      </c>
      <c r="J161" s="55">
        <v>39.6</v>
      </c>
      <c r="K161" s="53">
        <v>574</v>
      </c>
      <c r="L161" s="41"/>
    </row>
    <row r="162" spans="1:12" ht="15" x14ac:dyDescent="0.25">
      <c r="A162" s="23"/>
      <c r="B162" s="15"/>
      <c r="C162" s="11"/>
      <c r="D162" s="52" t="s">
        <v>21</v>
      </c>
      <c r="E162" s="49" t="s">
        <v>49</v>
      </c>
      <c r="F162" s="62">
        <v>100</v>
      </c>
      <c r="G162" s="62">
        <v>8.8000000000000007</v>
      </c>
      <c r="H162" s="62">
        <v>12.55</v>
      </c>
      <c r="I162" s="66">
        <v>8.4700000000000006</v>
      </c>
      <c r="J162" s="62">
        <v>134.6</v>
      </c>
      <c r="K162" s="70">
        <v>83</v>
      </c>
      <c r="L162" s="41"/>
    </row>
    <row r="163" spans="1:12" ht="15.75" thickBot="1" x14ac:dyDescent="0.3">
      <c r="A163" s="23"/>
      <c r="B163" s="15"/>
      <c r="C163" s="11"/>
      <c r="D163" s="53" t="s">
        <v>65</v>
      </c>
      <c r="E163" s="49" t="s">
        <v>50</v>
      </c>
      <c r="F163" s="55">
        <v>60</v>
      </c>
      <c r="G163" s="55">
        <v>0.6</v>
      </c>
      <c r="H163" s="55">
        <v>2.2999999999999998</v>
      </c>
      <c r="I163" s="56">
        <v>5</v>
      </c>
      <c r="J163" s="55">
        <v>72</v>
      </c>
      <c r="K163" s="53">
        <v>17</v>
      </c>
      <c r="L163" s="41"/>
    </row>
    <row r="164" spans="1:12" ht="15" x14ac:dyDescent="0.25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560</v>
      </c>
      <c r="G165" s="19">
        <f t="shared" ref="G165:J165" si="70">SUM(G158:G164)</f>
        <v>16.320000000000004</v>
      </c>
      <c r="H165" s="19">
        <f t="shared" si="70"/>
        <v>19.05</v>
      </c>
      <c r="I165" s="19">
        <f t="shared" si="70"/>
        <v>77.52</v>
      </c>
      <c r="J165" s="19">
        <f t="shared" si="70"/>
        <v>544.65</v>
      </c>
      <c r="K165" s="25"/>
      <c r="L165" s="19">
        <v>77.760000000000005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24</v>
      </c>
      <c r="D166" s="7" t="s">
        <v>25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26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7" t="s">
        <v>27</v>
      </c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7" t="s">
        <v>28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3"/>
      <c r="B170" s="15"/>
      <c r="C170" s="11"/>
      <c r="D170" s="7" t="s">
        <v>29</v>
      </c>
      <c r="E170" s="40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3"/>
      <c r="B171" s="15"/>
      <c r="C171" s="11"/>
      <c r="D171" s="7" t="s">
        <v>30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31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71">SUM(G166:G174)</f>
        <v>0</v>
      </c>
      <c r="H175" s="19">
        <f t="shared" si="71"/>
        <v>0</v>
      </c>
      <c r="I175" s="19">
        <f t="shared" si="71"/>
        <v>0</v>
      </c>
      <c r="J175" s="19">
        <f t="shared" si="71"/>
        <v>0</v>
      </c>
      <c r="K175" s="25"/>
      <c r="L175" s="19">
        <f t="shared" ref="L175" si="72">SUM(L166:L174)</f>
        <v>0</v>
      </c>
    </row>
    <row r="176" spans="1:12" ht="15.75" thickBot="1" x14ac:dyDescent="0.25">
      <c r="A176" s="29">
        <f>A158</f>
        <v>2</v>
      </c>
      <c r="B176" s="30">
        <f>B158</f>
        <v>3</v>
      </c>
      <c r="C176" s="76" t="s">
        <v>4</v>
      </c>
      <c r="D176" s="77"/>
      <c r="E176" s="31"/>
      <c r="F176" s="32">
        <f>F165+F175</f>
        <v>560</v>
      </c>
      <c r="G176" s="32">
        <f t="shared" ref="G176" si="73">G165+G175</f>
        <v>16.320000000000004</v>
      </c>
      <c r="H176" s="32">
        <f t="shared" ref="H176" si="74">H165+H175</f>
        <v>19.05</v>
      </c>
      <c r="I176" s="32">
        <f t="shared" ref="I176" si="75">I165+I175</f>
        <v>77.52</v>
      </c>
      <c r="J176" s="32">
        <f t="shared" ref="J176:L176" si="76">J165+J175</f>
        <v>544.65</v>
      </c>
      <c r="K176" s="32"/>
      <c r="L176" s="32">
        <f t="shared" si="76"/>
        <v>77.760000000000005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0" t="s">
        <v>21</v>
      </c>
      <c r="E177" s="59" t="s">
        <v>51</v>
      </c>
      <c r="F177" s="60">
        <v>200</v>
      </c>
      <c r="G177" s="60">
        <v>12.2</v>
      </c>
      <c r="H177" s="60">
        <v>13.2</v>
      </c>
      <c r="I177" s="61">
        <v>22.2</v>
      </c>
      <c r="J177" s="60">
        <v>267</v>
      </c>
      <c r="K177" s="57">
        <v>138</v>
      </c>
      <c r="L177" s="39"/>
    </row>
    <row r="178" spans="1:12" ht="15" x14ac:dyDescent="0.25">
      <c r="A178" s="23"/>
      <c r="B178" s="15"/>
      <c r="C178" s="11"/>
      <c r="D178" s="51" t="s">
        <v>22</v>
      </c>
      <c r="E178" s="49" t="s">
        <v>39</v>
      </c>
      <c r="F178" s="55">
        <v>200</v>
      </c>
      <c r="G178" s="55">
        <v>0.5</v>
      </c>
      <c r="H178" s="55">
        <v>0.1</v>
      </c>
      <c r="I178" s="56">
        <v>30.9</v>
      </c>
      <c r="J178" s="55">
        <v>123</v>
      </c>
      <c r="K178" s="52">
        <v>310</v>
      </c>
      <c r="L178" s="41"/>
    </row>
    <row r="179" spans="1:12" ht="15" x14ac:dyDescent="0.25">
      <c r="A179" s="23"/>
      <c r="B179" s="15"/>
      <c r="C179" s="11"/>
      <c r="D179" s="52" t="s">
        <v>30</v>
      </c>
      <c r="E179" s="49" t="s">
        <v>61</v>
      </c>
      <c r="F179" s="55">
        <v>30</v>
      </c>
      <c r="G179" s="55">
        <v>2.2799999999999998</v>
      </c>
      <c r="H179" s="55">
        <v>0.24</v>
      </c>
      <c r="I179" s="56">
        <v>14.76</v>
      </c>
      <c r="J179" s="55">
        <v>70.2</v>
      </c>
      <c r="K179" s="58">
        <v>573</v>
      </c>
      <c r="L179" s="41"/>
    </row>
    <row r="180" spans="1:12" ht="15" x14ac:dyDescent="0.25">
      <c r="A180" s="23"/>
      <c r="B180" s="15"/>
      <c r="C180" s="11"/>
      <c r="D180" s="52" t="s">
        <v>31</v>
      </c>
      <c r="E180" s="49" t="s">
        <v>41</v>
      </c>
      <c r="F180" s="55">
        <v>20</v>
      </c>
      <c r="G180" s="55">
        <v>1.36</v>
      </c>
      <c r="H180" s="55">
        <v>0.26</v>
      </c>
      <c r="I180" s="56">
        <v>7.96</v>
      </c>
      <c r="J180" s="55">
        <v>39.6</v>
      </c>
      <c r="K180" s="52">
        <v>574</v>
      </c>
      <c r="L180" s="41"/>
    </row>
    <row r="181" spans="1:12" ht="15.75" thickBot="1" x14ac:dyDescent="0.3">
      <c r="A181" s="23"/>
      <c r="B181" s="15"/>
      <c r="C181" s="11"/>
      <c r="D181" s="53" t="s">
        <v>25</v>
      </c>
      <c r="E181" s="49" t="s">
        <v>46</v>
      </c>
      <c r="F181" s="55">
        <v>60</v>
      </c>
      <c r="G181" s="55">
        <v>1</v>
      </c>
      <c r="H181" s="55">
        <v>4.8</v>
      </c>
      <c r="I181" s="56">
        <v>5</v>
      </c>
      <c r="J181" s="55">
        <v>69</v>
      </c>
      <c r="K181" s="53">
        <v>25</v>
      </c>
      <c r="L181" s="41"/>
    </row>
    <row r="182" spans="1:12" ht="15" x14ac:dyDescent="0.25">
      <c r="A182" s="23"/>
      <c r="B182" s="15"/>
      <c r="C182" s="11"/>
      <c r="D182" s="113" t="s">
        <v>84</v>
      </c>
      <c r="E182" s="49" t="s">
        <v>62</v>
      </c>
      <c r="F182" s="41">
        <v>30</v>
      </c>
      <c r="G182" s="41">
        <v>1.77</v>
      </c>
      <c r="H182" s="41">
        <v>0.41</v>
      </c>
      <c r="I182" s="41">
        <v>2.5</v>
      </c>
      <c r="J182" s="41">
        <v>4.3</v>
      </c>
      <c r="K182" s="42">
        <v>581</v>
      </c>
      <c r="L182" s="41"/>
    </row>
    <row r="183" spans="1:12" ht="15" x14ac:dyDescent="0.25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540</v>
      </c>
      <c r="G184" s="19">
        <f t="shared" ref="G184:J184" si="77">SUM(G177:G183)</f>
        <v>19.11</v>
      </c>
      <c r="H184" s="19">
        <f t="shared" si="77"/>
        <v>19.009999999999998</v>
      </c>
      <c r="I184" s="19">
        <f t="shared" si="77"/>
        <v>83.32</v>
      </c>
      <c r="J184" s="19">
        <f t="shared" si="77"/>
        <v>573.09999999999991</v>
      </c>
      <c r="K184" s="25"/>
      <c r="L184" s="19">
        <v>77.760000000000005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24</v>
      </c>
      <c r="D185" s="7" t="s">
        <v>25</v>
      </c>
      <c r="E185" s="40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3"/>
      <c r="B186" s="15"/>
      <c r="C186" s="11"/>
      <c r="D186" s="7" t="s">
        <v>26</v>
      </c>
      <c r="E186" s="40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3"/>
      <c r="B187" s="15"/>
      <c r="C187" s="11"/>
      <c r="D187" s="7" t="s">
        <v>27</v>
      </c>
      <c r="E187" s="40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3"/>
      <c r="B188" s="15"/>
      <c r="C188" s="11"/>
      <c r="D188" s="7" t="s">
        <v>28</v>
      </c>
      <c r="E188" s="40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3"/>
      <c r="B189" s="15"/>
      <c r="C189" s="11"/>
      <c r="D189" s="7" t="s">
        <v>29</v>
      </c>
      <c r="E189" s="40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3"/>
      <c r="B190" s="15"/>
      <c r="C190" s="11"/>
      <c r="D190" s="7" t="s">
        <v>30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31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78">SUM(G185:G193)</f>
        <v>0</v>
      </c>
      <c r="H194" s="19">
        <f t="shared" si="78"/>
        <v>0</v>
      </c>
      <c r="I194" s="19">
        <f t="shared" si="78"/>
        <v>0</v>
      </c>
      <c r="J194" s="19">
        <f t="shared" si="78"/>
        <v>0</v>
      </c>
      <c r="K194" s="25"/>
      <c r="L194" s="19">
        <f t="shared" ref="L194" si="79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76" t="s">
        <v>4</v>
      </c>
      <c r="D195" s="77"/>
      <c r="E195" s="31"/>
      <c r="F195" s="32">
        <f>F184+F194</f>
        <v>540</v>
      </c>
      <c r="G195" s="32">
        <f t="shared" ref="G195" si="80">G184+G194</f>
        <v>19.11</v>
      </c>
      <c r="H195" s="32">
        <f t="shared" ref="H195" si="81">H184+H194</f>
        <v>19.009999999999998</v>
      </c>
      <c r="I195" s="32">
        <f t="shared" ref="I195" si="82">I184+I194</f>
        <v>83.32</v>
      </c>
      <c r="J195" s="32">
        <f t="shared" ref="J195:L195" si="83">J184+J194</f>
        <v>573.09999999999991</v>
      </c>
      <c r="K195" s="32"/>
      <c r="L195" s="32">
        <f t="shared" si="83"/>
        <v>77.760000000000005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0" t="s">
        <v>28</v>
      </c>
      <c r="E196" s="49" t="s">
        <v>85</v>
      </c>
      <c r="F196" s="60">
        <v>155</v>
      </c>
      <c r="G196" s="60">
        <v>8.83</v>
      </c>
      <c r="H196" s="60">
        <v>5.67</v>
      </c>
      <c r="I196" s="61">
        <v>32.58</v>
      </c>
      <c r="J196" s="60">
        <v>260</v>
      </c>
      <c r="K196" s="57">
        <v>183</v>
      </c>
      <c r="L196" s="39"/>
    </row>
    <row r="197" spans="1:12" ht="15" x14ac:dyDescent="0.25">
      <c r="A197" s="23"/>
      <c r="B197" s="15"/>
      <c r="C197" s="11"/>
      <c r="D197" s="51" t="s">
        <v>29</v>
      </c>
      <c r="E197" s="49" t="s">
        <v>58</v>
      </c>
      <c r="F197" s="55">
        <v>200</v>
      </c>
      <c r="G197" s="55">
        <v>0.5</v>
      </c>
      <c r="H197" s="55">
        <v>0.1</v>
      </c>
      <c r="I197" s="56">
        <v>10.1</v>
      </c>
      <c r="J197" s="55">
        <v>43</v>
      </c>
      <c r="K197" s="52">
        <v>501</v>
      </c>
      <c r="L197" s="41"/>
    </row>
    <row r="198" spans="1:12" ht="15" x14ac:dyDescent="0.25">
      <c r="A198" s="23"/>
      <c r="B198" s="15"/>
      <c r="C198" s="11"/>
      <c r="D198" s="51" t="s">
        <v>30</v>
      </c>
      <c r="E198" s="49" t="s">
        <v>61</v>
      </c>
      <c r="F198" s="55">
        <v>30</v>
      </c>
      <c r="G198" s="55">
        <v>2.2799999999999998</v>
      </c>
      <c r="H198" s="55">
        <v>0.24</v>
      </c>
      <c r="I198" s="56">
        <v>14.76</v>
      </c>
      <c r="J198" s="55">
        <v>70.2</v>
      </c>
      <c r="K198" s="52">
        <v>573</v>
      </c>
      <c r="L198" s="41"/>
    </row>
    <row r="199" spans="1:12" ht="15.75" thickBot="1" x14ac:dyDescent="0.3">
      <c r="A199" s="23"/>
      <c r="B199" s="15"/>
      <c r="C199" s="11"/>
      <c r="D199" s="52" t="s">
        <v>31</v>
      </c>
      <c r="E199" s="49" t="s">
        <v>41</v>
      </c>
      <c r="F199" s="55">
        <v>20</v>
      </c>
      <c r="G199" s="55">
        <v>1.36</v>
      </c>
      <c r="H199" s="55">
        <v>0.26</v>
      </c>
      <c r="I199" s="56">
        <v>7.96</v>
      </c>
      <c r="J199" s="55">
        <v>39.6</v>
      </c>
      <c r="K199" s="53">
        <v>574</v>
      </c>
      <c r="L199" s="41"/>
    </row>
    <row r="200" spans="1:12" ht="15" x14ac:dyDescent="0.25">
      <c r="A200" s="23"/>
      <c r="B200" s="15"/>
      <c r="C200" s="11"/>
      <c r="D200" s="52" t="s">
        <v>25</v>
      </c>
      <c r="E200" s="49" t="s">
        <v>59</v>
      </c>
      <c r="F200" s="55">
        <v>20</v>
      </c>
      <c r="G200" s="55">
        <v>1.64</v>
      </c>
      <c r="H200" s="55">
        <v>2.9</v>
      </c>
      <c r="I200" s="56">
        <v>0</v>
      </c>
      <c r="J200" s="55">
        <v>71.599999999999994</v>
      </c>
      <c r="K200" s="70">
        <v>15</v>
      </c>
      <c r="L200" s="41"/>
    </row>
    <row r="201" spans="1:12" ht="15.75" thickBot="1" x14ac:dyDescent="0.3">
      <c r="A201" s="23"/>
      <c r="B201" s="15"/>
      <c r="C201" s="11"/>
      <c r="D201" s="67" t="s">
        <v>21</v>
      </c>
      <c r="E201" s="49" t="s">
        <v>44</v>
      </c>
      <c r="F201" s="55">
        <v>90</v>
      </c>
      <c r="G201" s="55">
        <v>4.5</v>
      </c>
      <c r="H201" s="55">
        <v>9.98</v>
      </c>
      <c r="I201" s="56">
        <v>5.7</v>
      </c>
      <c r="J201" s="55">
        <v>77.7</v>
      </c>
      <c r="K201" s="53">
        <v>134</v>
      </c>
      <c r="L201" s="41"/>
    </row>
    <row r="202" spans="1:12" ht="15.75" thickBot="1" x14ac:dyDescent="0.3">
      <c r="A202" s="23"/>
      <c r="B202" s="15"/>
      <c r="C202" s="11"/>
      <c r="D202" s="68"/>
      <c r="E202" s="49"/>
      <c r="F202" s="55"/>
      <c r="G202" s="55"/>
      <c r="H202" s="55"/>
      <c r="I202" s="56"/>
      <c r="J202" s="55"/>
      <c r="K202" s="53"/>
      <c r="L202" s="41"/>
    </row>
    <row r="203" spans="1:12" ht="15.75" customHeight="1" x14ac:dyDescent="0.25">
      <c r="A203" s="24"/>
      <c r="B203" s="17"/>
      <c r="C203" s="8"/>
      <c r="D203" s="18" t="s">
        <v>32</v>
      </c>
      <c r="E203" s="9"/>
      <c r="F203" s="19">
        <f>SUM(F196:F202)</f>
        <v>515</v>
      </c>
      <c r="G203" s="19">
        <f t="shared" ref="G203:J203" si="84">SUM(G196:G202)</f>
        <v>19.11</v>
      </c>
      <c r="H203" s="19">
        <f t="shared" si="84"/>
        <v>19.149999999999999</v>
      </c>
      <c r="I203" s="19">
        <f t="shared" si="84"/>
        <v>71.099999999999994</v>
      </c>
      <c r="J203" s="19">
        <f t="shared" si="84"/>
        <v>562.1</v>
      </c>
      <c r="K203" s="25"/>
      <c r="L203" s="19">
        <v>77.760000000000005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24</v>
      </c>
      <c r="D204" s="7" t="s">
        <v>25</v>
      </c>
      <c r="E204" s="40"/>
      <c r="F204" s="41"/>
      <c r="G204" s="41"/>
      <c r="H204" s="41"/>
      <c r="I204" s="41"/>
      <c r="J204" s="41"/>
      <c r="K204" s="42"/>
      <c r="L204" s="41"/>
    </row>
    <row r="205" spans="1:12" ht="15" x14ac:dyDescent="0.25">
      <c r="A205" s="23"/>
      <c r="B205" s="15"/>
      <c r="C205" s="11"/>
      <c r="D205" s="7" t="s">
        <v>26</v>
      </c>
      <c r="E205" s="40"/>
      <c r="F205" s="41"/>
      <c r="G205" s="41"/>
      <c r="H205" s="41"/>
      <c r="I205" s="41"/>
      <c r="J205" s="41"/>
      <c r="K205" s="42"/>
      <c r="L205" s="41"/>
    </row>
    <row r="206" spans="1:12" ht="15" x14ac:dyDescent="0.25">
      <c r="A206" s="23"/>
      <c r="B206" s="15"/>
      <c r="C206" s="11"/>
      <c r="D206" s="7" t="s">
        <v>27</v>
      </c>
      <c r="E206" s="40"/>
      <c r="F206" s="41"/>
      <c r="G206" s="41"/>
      <c r="H206" s="41"/>
      <c r="I206" s="41"/>
      <c r="J206" s="41"/>
      <c r="K206" s="42"/>
      <c r="L206" s="41"/>
    </row>
    <row r="207" spans="1:12" ht="15" x14ac:dyDescent="0.25">
      <c r="A207" s="23"/>
      <c r="B207" s="15"/>
      <c r="C207" s="11"/>
      <c r="D207" s="7" t="s">
        <v>28</v>
      </c>
      <c r="E207" s="40"/>
      <c r="F207" s="41"/>
      <c r="G207" s="41"/>
      <c r="H207" s="41"/>
      <c r="I207" s="41"/>
      <c r="J207" s="41"/>
      <c r="K207" s="42"/>
      <c r="L207" s="41"/>
    </row>
    <row r="208" spans="1:12" ht="15" x14ac:dyDescent="0.25">
      <c r="A208" s="23"/>
      <c r="B208" s="15"/>
      <c r="C208" s="11"/>
      <c r="D208" s="7" t="s">
        <v>29</v>
      </c>
      <c r="E208" s="40"/>
      <c r="F208" s="41"/>
      <c r="G208" s="41"/>
      <c r="H208" s="41"/>
      <c r="I208" s="41"/>
      <c r="J208" s="41"/>
      <c r="K208" s="42"/>
      <c r="L208" s="41"/>
    </row>
    <row r="209" spans="1:12" ht="15" x14ac:dyDescent="0.25">
      <c r="A209" s="23"/>
      <c r="B209" s="15"/>
      <c r="C209" s="11"/>
      <c r="D209" s="7" t="s">
        <v>30</v>
      </c>
      <c r="E209" s="40"/>
      <c r="F209" s="41"/>
      <c r="G209" s="41"/>
      <c r="H209" s="41"/>
      <c r="I209" s="41"/>
      <c r="J209" s="41"/>
      <c r="K209" s="42"/>
      <c r="L209" s="41"/>
    </row>
    <row r="210" spans="1:12" ht="15" x14ac:dyDescent="0.25">
      <c r="A210" s="23"/>
      <c r="B210" s="15"/>
      <c r="C210" s="11"/>
      <c r="D210" s="7" t="s">
        <v>31</v>
      </c>
      <c r="E210" s="40"/>
      <c r="F210" s="41"/>
      <c r="G210" s="41"/>
      <c r="H210" s="41"/>
      <c r="I210" s="41"/>
      <c r="J210" s="41"/>
      <c r="K210" s="42"/>
      <c r="L210" s="41"/>
    </row>
    <row r="211" spans="1:12" ht="15" x14ac:dyDescent="0.25">
      <c r="A211" s="23"/>
      <c r="B211" s="15"/>
      <c r="C211" s="11"/>
      <c r="D211" s="6"/>
      <c r="E211" s="40"/>
      <c r="F211" s="41"/>
      <c r="G211" s="41"/>
      <c r="H211" s="41"/>
      <c r="I211" s="41"/>
      <c r="J211" s="41"/>
      <c r="K211" s="42"/>
      <c r="L211" s="41"/>
    </row>
    <row r="212" spans="1:12" ht="15" x14ac:dyDescent="0.25">
      <c r="A212" s="23"/>
      <c r="B212" s="15"/>
      <c r="C212" s="11"/>
      <c r="D212" s="6"/>
      <c r="E212" s="40"/>
      <c r="F212" s="41"/>
      <c r="G212" s="41"/>
      <c r="H212" s="41"/>
      <c r="I212" s="41"/>
      <c r="J212" s="41"/>
      <c r="K212" s="42"/>
      <c r="L212" s="41"/>
    </row>
    <row r="213" spans="1:12" ht="15" x14ac:dyDescent="0.25">
      <c r="A213" s="24"/>
      <c r="B213" s="17"/>
      <c r="C213" s="8"/>
      <c r="D213" s="18" t="s">
        <v>32</v>
      </c>
      <c r="E213" s="9"/>
      <c r="F213" s="19">
        <f>SUM(F204:F212)</f>
        <v>0</v>
      </c>
      <c r="G213" s="19">
        <f t="shared" ref="G213:J213" si="85">SUM(G204:G212)</f>
        <v>0</v>
      </c>
      <c r="H213" s="19">
        <f t="shared" si="85"/>
        <v>0</v>
      </c>
      <c r="I213" s="19">
        <f t="shared" si="85"/>
        <v>0</v>
      </c>
      <c r="J213" s="19">
        <f t="shared" si="85"/>
        <v>0</v>
      </c>
      <c r="K213" s="25"/>
      <c r="L213" s="19">
        <f t="shared" ref="L213" si="86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76" t="s">
        <v>4</v>
      </c>
      <c r="D214" s="77"/>
      <c r="E214" s="31"/>
      <c r="F214" s="32">
        <f>F203+F213</f>
        <v>515</v>
      </c>
      <c r="G214" s="32">
        <f t="shared" ref="G214:J214" si="87">G203+G213</f>
        <v>19.11</v>
      </c>
      <c r="H214" s="32">
        <f t="shared" si="87"/>
        <v>19.149999999999999</v>
      </c>
      <c r="I214" s="32">
        <f t="shared" si="87"/>
        <v>71.099999999999994</v>
      </c>
      <c r="J214" s="32">
        <f t="shared" si="87"/>
        <v>562.1</v>
      </c>
      <c r="K214" s="32"/>
      <c r="L214" s="32">
        <f t="shared" ref="L214" si="88">L203+L213</f>
        <v>77.760000000000005</v>
      </c>
    </row>
    <row r="215" spans="1:12" ht="15" x14ac:dyDescent="0.25">
      <c r="A215" s="20">
        <v>2</v>
      </c>
      <c r="B215" s="21">
        <v>6</v>
      </c>
      <c r="C215" s="22" t="s">
        <v>20</v>
      </c>
      <c r="D215" s="50" t="s">
        <v>21</v>
      </c>
      <c r="E215" s="49" t="s">
        <v>73</v>
      </c>
      <c r="F215" s="60">
        <v>155</v>
      </c>
      <c r="G215" s="60">
        <v>5.42</v>
      </c>
      <c r="H215" s="60">
        <v>3.67</v>
      </c>
      <c r="I215" s="61">
        <v>20.100000000000001</v>
      </c>
      <c r="J215" s="60">
        <v>194.2</v>
      </c>
      <c r="K215" s="57">
        <v>227</v>
      </c>
      <c r="L215" s="39"/>
    </row>
    <row r="216" spans="1:12" ht="15" x14ac:dyDescent="0.25">
      <c r="A216" s="23"/>
      <c r="B216" s="15"/>
      <c r="C216" s="11"/>
      <c r="D216" s="51" t="s">
        <v>22</v>
      </c>
      <c r="E216" s="49" t="s">
        <v>42</v>
      </c>
      <c r="F216" s="55">
        <v>200</v>
      </c>
      <c r="G216" s="55">
        <v>0.2</v>
      </c>
      <c r="H216" s="55">
        <v>0</v>
      </c>
      <c r="I216" s="56">
        <v>9.1</v>
      </c>
      <c r="J216" s="55">
        <v>36</v>
      </c>
      <c r="K216" s="52">
        <v>300</v>
      </c>
      <c r="L216" s="41"/>
    </row>
    <row r="217" spans="1:12" ht="15" x14ac:dyDescent="0.25">
      <c r="A217" s="23"/>
      <c r="B217" s="15"/>
      <c r="C217" s="11"/>
      <c r="D217" s="51" t="s">
        <v>30</v>
      </c>
      <c r="E217" s="49" t="s">
        <v>61</v>
      </c>
      <c r="F217" s="55">
        <v>30</v>
      </c>
      <c r="G217" s="55">
        <v>2.2799999999999998</v>
      </c>
      <c r="H217" s="55">
        <v>0.24</v>
      </c>
      <c r="I217" s="56">
        <v>14.76</v>
      </c>
      <c r="J217" s="55">
        <v>70.2</v>
      </c>
      <c r="K217" s="52">
        <v>573</v>
      </c>
      <c r="L217" s="41"/>
    </row>
    <row r="218" spans="1:12" ht="15.75" thickBot="1" x14ac:dyDescent="0.3">
      <c r="A218" s="23"/>
      <c r="B218" s="15"/>
      <c r="C218" s="11"/>
      <c r="D218" s="52" t="s">
        <v>31</v>
      </c>
      <c r="E218" s="49" t="s">
        <v>41</v>
      </c>
      <c r="F218" s="55">
        <v>20</v>
      </c>
      <c r="G218" s="55">
        <v>1.36</v>
      </c>
      <c r="H218" s="55">
        <v>0.26</v>
      </c>
      <c r="I218" s="56">
        <v>7.96</v>
      </c>
      <c r="J218" s="55">
        <v>39.6</v>
      </c>
      <c r="K218" s="53">
        <v>574</v>
      </c>
      <c r="L218" s="41"/>
    </row>
    <row r="219" spans="1:12" ht="15" x14ac:dyDescent="0.25">
      <c r="A219" s="23"/>
      <c r="B219" s="15"/>
      <c r="C219" s="11"/>
      <c r="D219" s="52" t="s">
        <v>21</v>
      </c>
      <c r="E219" s="49" t="s">
        <v>48</v>
      </c>
      <c r="F219" s="55">
        <v>100</v>
      </c>
      <c r="G219" s="55">
        <v>8.5</v>
      </c>
      <c r="H219" s="55">
        <v>12.84</v>
      </c>
      <c r="I219" s="56">
        <v>19.899999999999999</v>
      </c>
      <c r="J219" s="55">
        <v>162</v>
      </c>
      <c r="K219" s="70">
        <v>290</v>
      </c>
      <c r="L219" s="41"/>
    </row>
    <row r="220" spans="1:12" ht="15.75" thickBot="1" x14ac:dyDescent="0.3">
      <c r="A220" s="23"/>
      <c r="B220" s="15"/>
      <c r="C220" s="11"/>
      <c r="D220" s="53"/>
      <c r="E220" s="49"/>
      <c r="F220" s="55"/>
      <c r="G220" s="55"/>
      <c r="H220" s="55"/>
      <c r="I220" s="56"/>
      <c r="J220" s="55"/>
      <c r="K220" s="53"/>
      <c r="L220" s="41"/>
    </row>
    <row r="221" spans="1:12" ht="15" x14ac:dyDescent="0.25">
      <c r="A221" s="23"/>
      <c r="B221" s="15"/>
      <c r="C221" s="11"/>
      <c r="D221" s="6"/>
      <c r="E221" s="40"/>
      <c r="F221" s="41"/>
      <c r="G221" s="41"/>
      <c r="H221" s="41"/>
      <c r="I221" s="41"/>
      <c r="J221" s="41"/>
      <c r="K221" s="42"/>
      <c r="L221" s="41"/>
    </row>
    <row r="222" spans="1:12" ht="15.75" customHeight="1" x14ac:dyDescent="0.25">
      <c r="A222" s="24"/>
      <c r="B222" s="17"/>
      <c r="C222" s="8"/>
      <c r="D222" s="18" t="s">
        <v>32</v>
      </c>
      <c r="E222" s="9"/>
      <c r="F222" s="19">
        <f>SUM(F215:F221)</f>
        <v>505</v>
      </c>
      <c r="G222" s="19">
        <f t="shared" ref="G222:J222" si="89">SUM(G215:G221)</f>
        <v>17.759999999999998</v>
      </c>
      <c r="H222" s="19">
        <f t="shared" si="89"/>
        <v>17.009999999999998</v>
      </c>
      <c r="I222" s="19">
        <f t="shared" si="89"/>
        <v>71.819999999999993</v>
      </c>
      <c r="J222" s="19">
        <f t="shared" si="89"/>
        <v>502</v>
      </c>
      <c r="K222" s="25"/>
      <c r="L222" s="19">
        <v>77.760000000000005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24</v>
      </c>
      <c r="D223" s="7" t="s">
        <v>25</v>
      </c>
      <c r="E223" s="40"/>
      <c r="F223" s="41"/>
      <c r="G223" s="41"/>
      <c r="H223" s="41"/>
      <c r="I223" s="41"/>
      <c r="J223" s="41"/>
      <c r="K223" s="42"/>
      <c r="L223" s="41"/>
    </row>
    <row r="224" spans="1:12" ht="15" x14ac:dyDescent="0.25">
      <c r="A224" s="23"/>
      <c r="B224" s="15"/>
      <c r="C224" s="11"/>
      <c r="D224" s="7" t="s">
        <v>26</v>
      </c>
      <c r="E224" s="40"/>
      <c r="F224" s="41"/>
      <c r="G224" s="41"/>
      <c r="H224" s="41"/>
      <c r="I224" s="41"/>
      <c r="J224" s="41"/>
      <c r="K224" s="42"/>
      <c r="L224" s="41"/>
    </row>
    <row r="225" spans="1:12" ht="15" x14ac:dyDescent="0.25">
      <c r="A225" s="23"/>
      <c r="B225" s="15"/>
      <c r="C225" s="11"/>
      <c r="D225" s="7" t="s">
        <v>27</v>
      </c>
      <c r="E225" s="40"/>
      <c r="F225" s="41"/>
      <c r="G225" s="41"/>
      <c r="H225" s="41"/>
      <c r="I225" s="41"/>
      <c r="J225" s="41"/>
      <c r="K225" s="42"/>
      <c r="L225" s="41"/>
    </row>
    <row r="226" spans="1:12" ht="15" x14ac:dyDescent="0.25">
      <c r="A226" s="23"/>
      <c r="B226" s="15"/>
      <c r="C226" s="11"/>
      <c r="D226" s="7" t="s">
        <v>28</v>
      </c>
      <c r="E226" s="40"/>
      <c r="F226" s="41"/>
      <c r="G226" s="41"/>
      <c r="H226" s="41"/>
      <c r="I226" s="41"/>
      <c r="J226" s="41"/>
      <c r="K226" s="42"/>
      <c r="L226" s="41"/>
    </row>
    <row r="227" spans="1:12" ht="15" x14ac:dyDescent="0.25">
      <c r="A227" s="23"/>
      <c r="B227" s="15"/>
      <c r="C227" s="11"/>
      <c r="D227" s="7" t="s">
        <v>29</v>
      </c>
      <c r="E227" s="40"/>
      <c r="F227" s="41"/>
      <c r="G227" s="41"/>
      <c r="H227" s="41"/>
      <c r="I227" s="41"/>
      <c r="J227" s="41"/>
      <c r="K227" s="42"/>
      <c r="L227" s="41"/>
    </row>
    <row r="228" spans="1:12" ht="15" x14ac:dyDescent="0.25">
      <c r="A228" s="23"/>
      <c r="B228" s="15"/>
      <c r="C228" s="11"/>
      <c r="D228" s="7" t="s">
        <v>30</v>
      </c>
      <c r="E228" s="40"/>
      <c r="F228" s="41"/>
      <c r="G228" s="41"/>
      <c r="H228" s="41"/>
      <c r="I228" s="41"/>
      <c r="J228" s="41"/>
      <c r="K228" s="42"/>
      <c r="L228" s="41"/>
    </row>
    <row r="229" spans="1:12" ht="15" x14ac:dyDescent="0.25">
      <c r="A229" s="23"/>
      <c r="B229" s="15"/>
      <c r="C229" s="11"/>
      <c r="D229" s="7" t="s">
        <v>31</v>
      </c>
      <c r="E229" s="40"/>
      <c r="F229" s="41"/>
      <c r="G229" s="41"/>
      <c r="H229" s="41"/>
      <c r="I229" s="41"/>
      <c r="J229" s="41"/>
      <c r="K229" s="42"/>
      <c r="L229" s="41"/>
    </row>
    <row r="230" spans="1:12" ht="15" x14ac:dyDescent="0.25">
      <c r="A230" s="23"/>
      <c r="B230" s="15"/>
      <c r="C230" s="11"/>
      <c r="D230" s="6"/>
      <c r="E230" s="40"/>
      <c r="F230" s="41"/>
      <c r="G230" s="41"/>
      <c r="H230" s="41"/>
      <c r="I230" s="41"/>
      <c r="J230" s="41"/>
      <c r="K230" s="42"/>
      <c r="L230" s="41"/>
    </row>
    <row r="231" spans="1:12" ht="15" x14ac:dyDescent="0.25">
      <c r="A231" s="23"/>
      <c r="B231" s="15"/>
      <c r="C231" s="11"/>
      <c r="D231" s="6"/>
      <c r="E231" s="40"/>
      <c r="F231" s="41"/>
      <c r="G231" s="41"/>
      <c r="H231" s="41"/>
      <c r="I231" s="41"/>
      <c r="J231" s="41"/>
      <c r="K231" s="42"/>
      <c r="L231" s="41"/>
    </row>
    <row r="232" spans="1:12" ht="15" x14ac:dyDescent="0.25">
      <c r="A232" s="24"/>
      <c r="B232" s="17"/>
      <c r="C232" s="8"/>
      <c r="D232" s="18" t="s">
        <v>32</v>
      </c>
      <c r="E232" s="9"/>
      <c r="F232" s="19">
        <f>SUM(F223:F231)</f>
        <v>0</v>
      </c>
      <c r="G232" s="19">
        <f t="shared" ref="G232:J232" si="90">SUM(G223:G231)</f>
        <v>0</v>
      </c>
      <c r="H232" s="19">
        <f t="shared" si="90"/>
        <v>0</v>
      </c>
      <c r="I232" s="19">
        <f t="shared" si="90"/>
        <v>0</v>
      </c>
      <c r="J232" s="19">
        <f t="shared" si="90"/>
        <v>0</v>
      </c>
      <c r="K232" s="25"/>
      <c r="L232" s="19">
        <f t="shared" ref="L232" si="9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76" t="s">
        <v>4</v>
      </c>
      <c r="D233" s="77"/>
      <c r="E233" s="31"/>
      <c r="F233" s="32">
        <f>F222+F232</f>
        <v>505</v>
      </c>
      <c r="G233" s="32">
        <f t="shared" ref="G233:J233" si="92">G222+G232</f>
        <v>17.759999999999998</v>
      </c>
      <c r="H233" s="32">
        <f t="shared" si="92"/>
        <v>17.009999999999998</v>
      </c>
      <c r="I233" s="32">
        <f t="shared" si="92"/>
        <v>71.819999999999993</v>
      </c>
      <c r="J233" s="32">
        <f t="shared" si="92"/>
        <v>502</v>
      </c>
      <c r="K233" s="32"/>
      <c r="L233" s="32">
        <f t="shared" ref="L233" si="93">L222+L232</f>
        <v>77.760000000000005</v>
      </c>
    </row>
    <row r="234" spans="1:12" ht="13.9" customHeight="1" thickBot="1" x14ac:dyDescent="0.25">
      <c r="A234" s="27"/>
      <c r="B234" s="28"/>
      <c r="C234" s="81" t="s">
        <v>5</v>
      </c>
      <c r="D234" s="82"/>
      <c r="E234" s="8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540.41666666666663</v>
      </c>
      <c r="G234" s="34">
        <f t="shared" ref="G234:L234" si="94">(G24+G43+G62+G81+G100+G119+G138+G157+G176+G195+G214+G233)/(IF(G24=0,0,1)+IF(G43=0,0,1)+IF(G62=0,0,1)+IF(G81=0,0,1)+IF(G100=0,0,1)+IF(G119=0,0,1)+IF(G138=0,0,1)+IF(G157=0,0,1)+IF(G176=0,0,1)+IF(G195=0,0,1)+IF(G214=0,0,1)+IF(G233=0,0,1))</f>
        <v>17.859166666666667</v>
      </c>
      <c r="H234" s="34">
        <f t="shared" si="94"/>
        <v>18.131666666666668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75.979166666666671</v>
      </c>
      <c r="J234" s="34">
        <f t="shared" si="94"/>
        <v>545.22500000000002</v>
      </c>
      <c r="K234" s="34"/>
      <c r="L234" s="34">
        <f t="shared" si="94"/>
        <v>77.760000000000005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Абсалямово</cp:lastModifiedBy>
  <dcterms:created xsi:type="dcterms:W3CDTF">2022-05-16T14:23:56Z</dcterms:created>
  <dcterms:modified xsi:type="dcterms:W3CDTF">2026-01-11T19:50:42Z</dcterms:modified>
</cp:coreProperties>
</file>