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F:\2025 МЕНЮ\ШКОЛА\Меню на сайт\"/>
    </mc:Choice>
  </mc:AlternateContent>
  <xr:revisionPtr revIDLastSave="0" documentId="13_ncr:1_{809F5EAD-128A-46BB-A825-62908E56E05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Лист1" sheetId="1" r:id="rId1"/>
  </sheets>
  <calcPr calcId="181029"/>
</workbook>
</file>

<file path=xl/calcChain.xml><?xml version="1.0" encoding="utf-8"?>
<calcChain xmlns="http://schemas.openxmlformats.org/spreadsheetml/2006/main">
  <c r="F51" i="1" l="1"/>
  <c r="F70" i="1"/>
  <c r="F89" i="1"/>
  <c r="H51" i="1" l="1"/>
  <c r="I51" i="1"/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62" i="1"/>
  <c r="G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L234" i="1" l="1"/>
  <c r="I234" i="1"/>
  <c r="G234" i="1"/>
  <c r="F234" i="1"/>
  <c r="J234" i="1"/>
  <c r="H234" i="1"/>
</calcChain>
</file>

<file path=xl/sharedStrings.xml><?xml version="1.0" encoding="utf-8"?>
<sst xmlns="http://schemas.openxmlformats.org/spreadsheetml/2006/main" count="364" uniqueCount="101">
  <si>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</si>
  <si>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</si>
  <si>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</si>
  <si>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</si>
  <si>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</si>
  <si>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</si>
  <si>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</si>
  <si>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</si>
  <si>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</si>
  <si>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</si>
  <si>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</si>
  <si>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</si>
  <si>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</si>
  <si>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</si>
  <si>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</si>
  <si>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</si>
  <si>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</si>
  <si>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</si>
  <si>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</si>
  <si>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</si>
  <si>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</si>
  <si>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</si>
  <si>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</si>
  <si>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</si>
  <si>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</si>
  <si>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</si>
  <si>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</si>
  <si>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</si>
  <si>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</si>
  <si>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</si>
  <si>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</si>
  <si>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</si>
  <si>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</si>
  <si>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</si>
  <si>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</si>
  <si>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</si>
  <si>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</si>
  <si>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</si>
  <si>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</si>
  <si>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МБОУ "Кулегашская начальная школа - детский сад"</t>
  </si>
  <si>
    <t>директор</t>
  </si>
  <si>
    <t>В.А. Иванов</t>
  </si>
  <si>
    <t>гор.блюда</t>
  </si>
  <si>
    <t>173/2017</t>
  </si>
  <si>
    <t>Хлеб пшеничный</t>
  </si>
  <si>
    <t>Яблоки</t>
  </si>
  <si>
    <t>338/2017</t>
  </si>
  <si>
    <t>Хлеб ржаной</t>
  </si>
  <si>
    <t>Рагу из птицы</t>
  </si>
  <si>
    <t>289/2017</t>
  </si>
  <si>
    <t>Чай с лимоном (полусладкий)</t>
  </si>
  <si>
    <t>377/2017</t>
  </si>
  <si>
    <t>1/2017</t>
  </si>
  <si>
    <t>203/2017</t>
  </si>
  <si>
    <t>312/2017</t>
  </si>
  <si>
    <t>Чай полусладкий</t>
  </si>
  <si>
    <t>ТТК №1</t>
  </si>
  <si>
    <t>Жаркое по-домашнему с мясом птицы</t>
  </si>
  <si>
    <t>259/2017</t>
  </si>
  <si>
    <t>Фрикадельки "Особые" с соусом томатным</t>
  </si>
  <si>
    <t>ТТК №9</t>
  </si>
  <si>
    <t>Плов из птицы</t>
  </si>
  <si>
    <t>291/2017</t>
  </si>
  <si>
    <t>Биточки рыбные "Морячка" с соусом сметанным с луком</t>
  </si>
  <si>
    <t>ТТК №6</t>
  </si>
  <si>
    <t>52/2017</t>
  </si>
  <si>
    <t>Напиток из свежих яблок</t>
  </si>
  <si>
    <t>342/2017</t>
  </si>
  <si>
    <t>Салат Витаминный</t>
  </si>
  <si>
    <t>Макароны отварные с маслом</t>
  </si>
  <si>
    <t>45/2017</t>
  </si>
  <si>
    <t>347/2021</t>
  </si>
  <si>
    <t>2/2021</t>
  </si>
  <si>
    <t>Котлеты "Татарские с соусом томатным</t>
  </si>
  <si>
    <t>ТТК №26</t>
  </si>
  <si>
    <t>Каша пшенная вязкая с маслом сливочным</t>
  </si>
  <si>
    <t>Салат из моркови с сахаром</t>
  </si>
  <si>
    <t>62/2017</t>
  </si>
  <si>
    <t>Салат из белокочанной капусты</t>
  </si>
  <si>
    <t>Котлеты говяжьи с соусом сметанным с томатом</t>
  </si>
  <si>
    <t>268/2017</t>
  </si>
  <si>
    <t>ТТК №22</t>
  </si>
  <si>
    <t>Рис отварной</t>
  </si>
  <si>
    <t>304/2017</t>
  </si>
  <si>
    <t>Чай полусладкий с молоком</t>
  </si>
  <si>
    <t>ТТК №13</t>
  </si>
  <si>
    <t>Салат "Зайка"</t>
  </si>
  <si>
    <t>ТТК №473</t>
  </si>
  <si>
    <t>Кашагречневая вязкая с маслом сливочным</t>
  </si>
  <si>
    <t>Картофельное пюре с маслом сливочным</t>
  </si>
  <si>
    <t>Кофейный напиток</t>
  </si>
  <si>
    <t>ТТК №17</t>
  </si>
  <si>
    <t xml:space="preserve">Котлеты "Крестьянские" с соусом томатным </t>
  </si>
  <si>
    <t>ТТК №34</t>
  </si>
  <si>
    <t>Салат "Степной"</t>
  </si>
  <si>
    <t>25/2004</t>
  </si>
  <si>
    <t>Котлеты "Любимые" с соусом сметанным с томатом</t>
  </si>
  <si>
    <t>Напиток из шиповника</t>
  </si>
  <si>
    <t>496/2021</t>
  </si>
  <si>
    <t>Салат из свеклы отварной</t>
  </si>
  <si>
    <t>Биточки "Рябушка" с соусом сметанным с луком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</si>
</sst>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&quot; &quot;???/???"/>
  </numFmts>
  <fonts count="1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49" fontId="2" fillId="2" borderId="17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vertical="top" wrapText="1"/>
      <protection locked="0"/>
    </xf>
    <xf numFmtId="17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9" fillId="0" borderId="10" xfId="0" applyNumberFormat="1" applyFont="1" applyBorder="1" applyAlignment="1">
      <alignment horizontal="center" vertical="center" wrapText="1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2" fillId="0" borderId="2" xfId="0" applyNumberFormat="1" applyFont="1" applyBorder="1" applyAlignment="1">
      <alignment horizontal="center" vertical="top" wrapText="1"/>
    </xf>
    <xf numFmtId="49" fontId="11" fillId="2" borderId="17" xfId="0" applyNumberFormat="1" applyFont="1" applyFill="1" applyBorder="1" applyAlignment="1" applyProtection="1">
      <alignment horizontal="center" vertical="top" wrapText="1"/>
      <protection locked="0"/>
    </xf>
    <xf numFmtId="164" fontId="2" fillId="2" borderId="2" xfId="0" applyNumberFormat="1" applyFont="1" applyFill="1" applyBorder="1" applyAlignment="1" applyProtection="1">
      <alignment horizontal="center" vertical="top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34"/>
  <sheetViews>
    <sheetView tabSelected="1" workbookViewId="0">
      <pane xSplit="4" ySplit="5" topLeftCell="E63" activePane="bottomRight" state="frozen"/>
      <selection pane="topRight" activeCell="E1" sqref="E1"/>
      <selection pane="bottomLeft" activeCell="A6" sqref="A6"/>
      <selection pane="bottomRight" activeCell="N68" sqref="N68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3" t="s">
        <v>39</v>
      </c>
      <c r="D1" s="64"/>
      <c r="E1" s="64"/>
      <c r="F1" s="12" t="s">
        <v>16</v>
      </c>
      <c r="G1" s="2" t="s">
        <v>17</v>
      </c>
      <c r="H1" s="65" t="s">
        <v>40</v>
      </c>
      <c r="I1" s="65"/>
      <c r="J1" s="65"/>
      <c r="K1" s="65"/>
    </row>
    <row r="2" spans="1:12" ht="18" x14ac:dyDescent="0.2">
      <c r="A2" s="35" t="s">
        <v>6</v>
      </c>
      <c r="C2" s="2"/>
      <c r="G2" s="2" t="s">
        <v>18</v>
      </c>
      <c r="H2" s="65" t="s">
        <v>41</v>
      </c>
      <c r="I2" s="65"/>
      <c r="J2" s="65"/>
      <c r="K2" s="6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1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53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73</v>
      </c>
      <c r="F6" s="40">
        <v>100</v>
      </c>
      <c r="G6" s="40">
        <v>7.16</v>
      </c>
      <c r="H6" s="40">
        <v>10.119999999999999</v>
      </c>
      <c r="I6" s="40">
        <v>5.43</v>
      </c>
      <c r="J6" s="40">
        <v>141.44</v>
      </c>
      <c r="K6" s="41" t="s">
        <v>74</v>
      </c>
      <c r="L6" s="40"/>
    </row>
    <row r="7" spans="1:12" ht="15" x14ac:dyDescent="0.25">
      <c r="A7" s="23"/>
      <c r="B7" s="15"/>
      <c r="C7" s="11"/>
      <c r="D7" s="6" t="s">
        <v>42</v>
      </c>
      <c r="E7" s="42" t="s">
        <v>75</v>
      </c>
      <c r="F7" s="43">
        <v>150</v>
      </c>
      <c r="G7" s="43">
        <v>5.65</v>
      </c>
      <c r="H7" s="43">
        <v>4.47</v>
      </c>
      <c r="I7" s="43">
        <v>28</v>
      </c>
      <c r="J7" s="43">
        <v>175</v>
      </c>
      <c r="K7" s="44" t="s">
        <v>43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97</v>
      </c>
      <c r="F8" s="43">
        <v>200</v>
      </c>
      <c r="G8" s="43">
        <v>0.67</v>
      </c>
      <c r="H8" s="43">
        <v>0.27</v>
      </c>
      <c r="I8" s="43">
        <v>18.3</v>
      </c>
      <c r="J8" s="43">
        <v>78</v>
      </c>
      <c r="K8" s="44" t="s">
        <v>98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44</v>
      </c>
      <c r="F9" s="43">
        <v>30</v>
      </c>
      <c r="G9" s="43">
        <v>2.2799999999999998</v>
      </c>
      <c r="H9" s="43">
        <v>0.24</v>
      </c>
      <c r="I9" s="43">
        <v>14.76</v>
      </c>
      <c r="J9" s="43">
        <v>71</v>
      </c>
      <c r="K9" s="50" t="s">
        <v>52</v>
      </c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 t="s">
        <v>26</v>
      </c>
      <c r="E11" s="42" t="s">
        <v>76</v>
      </c>
      <c r="F11" s="43">
        <v>60</v>
      </c>
      <c r="G11" s="43">
        <v>0.52</v>
      </c>
      <c r="H11" s="43">
        <v>2.13</v>
      </c>
      <c r="I11" s="43">
        <v>4.45</v>
      </c>
      <c r="J11" s="43">
        <v>50</v>
      </c>
      <c r="K11" s="44" t="s">
        <v>77</v>
      </c>
      <c r="L11" s="43"/>
    </row>
    <row r="12" spans="1:12" ht="15" x14ac:dyDescent="0.25">
      <c r="A12" s="23"/>
      <c r="B12" s="15"/>
      <c r="C12" s="11"/>
      <c r="D12" s="6" t="s">
        <v>23</v>
      </c>
      <c r="E12" s="42" t="s">
        <v>47</v>
      </c>
      <c r="F12" s="43">
        <v>20</v>
      </c>
      <c r="G12" s="43">
        <v>1</v>
      </c>
      <c r="H12" s="43">
        <v>0.2</v>
      </c>
      <c r="I12" s="43">
        <v>9</v>
      </c>
      <c r="J12" s="43">
        <v>44</v>
      </c>
      <c r="K12" s="50" t="s">
        <v>52</v>
      </c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560</v>
      </c>
      <c r="G13" s="19">
        <f t="shared" ref="G13:J13" si="0">SUM(G6:G12)</f>
        <v>17.28</v>
      </c>
      <c r="H13" s="19">
        <f t="shared" si="0"/>
        <v>17.43</v>
      </c>
      <c r="I13" s="19">
        <f t="shared" si="0"/>
        <v>79.940000000000012</v>
      </c>
      <c r="J13" s="19">
        <f t="shared" si="0"/>
        <v>559.44000000000005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61" t="s">
        <v>4</v>
      </c>
      <c r="D24" s="62"/>
      <c r="E24" s="31"/>
      <c r="F24" s="32">
        <f>F13+F23</f>
        <v>560</v>
      </c>
      <c r="G24" s="32">
        <f t="shared" ref="G24:J24" si="4">G13+G23</f>
        <v>17.28</v>
      </c>
      <c r="H24" s="32">
        <f t="shared" si="4"/>
        <v>17.43</v>
      </c>
      <c r="I24" s="32">
        <f t="shared" si="4"/>
        <v>79.940000000000012</v>
      </c>
      <c r="J24" s="32">
        <f t="shared" si="4"/>
        <v>559.44000000000005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48</v>
      </c>
      <c r="F25" s="40">
        <v>200</v>
      </c>
      <c r="G25" s="40">
        <v>15.1</v>
      </c>
      <c r="H25" s="40">
        <v>13.58</v>
      </c>
      <c r="I25" s="40">
        <v>17.399999999999999</v>
      </c>
      <c r="J25" s="40">
        <v>252.6</v>
      </c>
      <c r="K25" s="41" t="s">
        <v>49</v>
      </c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 t="s">
        <v>50</v>
      </c>
      <c r="F27" s="43">
        <v>217</v>
      </c>
      <c r="G27" s="43">
        <v>8.4000000000000005E-2</v>
      </c>
      <c r="H27" s="43">
        <v>1.2E-2</v>
      </c>
      <c r="I27" s="43">
        <v>15.185</v>
      </c>
      <c r="J27" s="43">
        <v>62</v>
      </c>
      <c r="K27" s="44" t="s">
        <v>51</v>
      </c>
      <c r="L27" s="43"/>
    </row>
    <row r="28" spans="1:12" ht="15" x14ac:dyDescent="0.25">
      <c r="A28" s="14"/>
      <c r="B28" s="15"/>
      <c r="C28" s="11"/>
      <c r="D28" s="7" t="s">
        <v>23</v>
      </c>
      <c r="E28" s="51" t="s">
        <v>44</v>
      </c>
      <c r="F28" s="43">
        <v>30</v>
      </c>
      <c r="G28" s="43">
        <v>2.2799999999999998</v>
      </c>
      <c r="H28" s="43">
        <v>0.24</v>
      </c>
      <c r="I28" s="43">
        <v>14.76</v>
      </c>
      <c r="J28" s="43">
        <v>71</v>
      </c>
      <c r="K28" s="50" t="s">
        <v>52</v>
      </c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 t="s">
        <v>26</v>
      </c>
      <c r="E30" s="42" t="s">
        <v>99</v>
      </c>
      <c r="F30" s="43">
        <v>60</v>
      </c>
      <c r="G30" s="43">
        <v>0.85</v>
      </c>
      <c r="H30" s="43">
        <v>3.65</v>
      </c>
      <c r="I30" s="43">
        <v>11.6</v>
      </c>
      <c r="J30" s="43">
        <v>56</v>
      </c>
      <c r="K30" s="44" t="s">
        <v>65</v>
      </c>
      <c r="L30" s="43"/>
    </row>
    <row r="31" spans="1:12" ht="15" x14ac:dyDescent="0.25">
      <c r="A31" s="14"/>
      <c r="B31" s="15"/>
      <c r="C31" s="11"/>
      <c r="D31" s="6" t="s">
        <v>23</v>
      </c>
      <c r="E31" s="42" t="s">
        <v>47</v>
      </c>
      <c r="F31" s="43">
        <v>20</v>
      </c>
      <c r="G31" s="43">
        <v>1</v>
      </c>
      <c r="H31" s="43">
        <v>0.2</v>
      </c>
      <c r="I31" s="43">
        <v>9</v>
      </c>
      <c r="J31" s="43">
        <v>44</v>
      </c>
      <c r="K31" s="50" t="s">
        <v>52</v>
      </c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55">
        <f>SUM(F25:F31)</f>
        <v>527</v>
      </c>
      <c r="G32" s="19">
        <f t="shared" ref="G32" si="6">SUM(G25:G31)</f>
        <v>19.314</v>
      </c>
      <c r="H32" s="19">
        <f t="shared" ref="H32" si="7">SUM(H25:H31)</f>
        <v>17.681999999999999</v>
      </c>
      <c r="I32" s="19">
        <f t="shared" ref="I32" si="8">SUM(I25:I31)</f>
        <v>67.944999999999993</v>
      </c>
      <c r="J32" s="19">
        <f t="shared" ref="J32:L32" si="9">SUM(J25:J31)</f>
        <v>485.6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54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50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61" t="s">
        <v>4</v>
      </c>
      <c r="D43" s="62"/>
      <c r="E43" s="31"/>
      <c r="F43" s="32">
        <f>F32+F42</f>
        <v>527</v>
      </c>
      <c r="G43" s="32">
        <f t="shared" ref="G43" si="14">G32+G42</f>
        <v>19.314</v>
      </c>
      <c r="H43" s="32">
        <f t="shared" ref="H43" si="15">H32+H42</f>
        <v>17.681999999999999</v>
      </c>
      <c r="I43" s="32">
        <f t="shared" ref="I43" si="16">I32+I42</f>
        <v>67.944999999999993</v>
      </c>
      <c r="J43" s="32">
        <f t="shared" ref="J43:L43" si="17">J32+J42</f>
        <v>485.6</v>
      </c>
      <c r="K43" s="32"/>
      <c r="L43" s="32">
        <f t="shared" si="17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79</v>
      </c>
      <c r="F44" s="40">
        <v>100</v>
      </c>
      <c r="G44" s="40">
        <v>8.0500000000000007</v>
      </c>
      <c r="H44" s="40">
        <v>9.19</v>
      </c>
      <c r="I44" s="40">
        <v>2.85</v>
      </c>
      <c r="J44" s="40">
        <v>151</v>
      </c>
      <c r="K44" s="41" t="s">
        <v>80</v>
      </c>
      <c r="L44" s="40"/>
    </row>
    <row r="45" spans="1:12" ht="15" x14ac:dyDescent="0.25">
      <c r="A45" s="23"/>
      <c r="B45" s="15"/>
      <c r="C45" s="11"/>
      <c r="D45" s="6" t="s">
        <v>21</v>
      </c>
      <c r="E45" s="42" t="s">
        <v>69</v>
      </c>
      <c r="F45" s="43">
        <v>150</v>
      </c>
      <c r="G45" s="43">
        <v>5.0999999999999996</v>
      </c>
      <c r="H45" s="43">
        <v>4.468</v>
      </c>
      <c r="I45" s="43">
        <v>28.5</v>
      </c>
      <c r="J45" s="43">
        <v>187</v>
      </c>
      <c r="K45" s="44" t="s">
        <v>53</v>
      </c>
      <c r="L45" s="43"/>
    </row>
    <row r="46" spans="1:12" ht="15" x14ac:dyDescent="0.25">
      <c r="A46" s="23"/>
      <c r="B46" s="15"/>
      <c r="C46" s="11"/>
      <c r="D46" s="7" t="s">
        <v>22</v>
      </c>
      <c r="E46" s="42" t="s">
        <v>66</v>
      </c>
      <c r="F46" s="43">
        <v>200</v>
      </c>
      <c r="G46" s="43">
        <v>0.2</v>
      </c>
      <c r="H46" s="43">
        <v>0.2</v>
      </c>
      <c r="I46" s="43">
        <v>11.1</v>
      </c>
      <c r="J46" s="43">
        <v>76.3</v>
      </c>
      <c r="K46" s="44" t="s">
        <v>67</v>
      </c>
      <c r="L46" s="43"/>
    </row>
    <row r="47" spans="1:12" ht="15" x14ac:dyDescent="0.25">
      <c r="A47" s="23"/>
      <c r="B47" s="15"/>
      <c r="C47" s="11"/>
      <c r="D47" s="7" t="s">
        <v>23</v>
      </c>
      <c r="E47" s="42" t="s">
        <v>44</v>
      </c>
      <c r="F47" s="43">
        <v>30</v>
      </c>
      <c r="G47" s="43">
        <v>2.2799999999999998</v>
      </c>
      <c r="H47" s="43">
        <v>0.24</v>
      </c>
      <c r="I47" s="43">
        <v>14.76</v>
      </c>
      <c r="J47" s="43">
        <v>71</v>
      </c>
      <c r="K47" s="50" t="s">
        <v>52</v>
      </c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 t="s">
        <v>26</v>
      </c>
      <c r="E49" s="42" t="s">
        <v>78</v>
      </c>
      <c r="F49" s="43">
        <v>60</v>
      </c>
      <c r="G49" s="43">
        <v>0.78</v>
      </c>
      <c r="H49" s="43">
        <v>1.94</v>
      </c>
      <c r="I49" s="43">
        <v>3.87</v>
      </c>
      <c r="J49" s="43">
        <v>36</v>
      </c>
      <c r="K49" s="44" t="s">
        <v>70</v>
      </c>
      <c r="L49" s="43"/>
    </row>
    <row r="50" spans="1:12" ht="15" x14ac:dyDescent="0.25">
      <c r="A50" s="23"/>
      <c r="B50" s="15"/>
      <c r="C50" s="11"/>
      <c r="D50" s="6" t="s">
        <v>23</v>
      </c>
      <c r="E50" s="42" t="s">
        <v>47</v>
      </c>
      <c r="F50" s="43">
        <v>20</v>
      </c>
      <c r="G50" s="43">
        <v>1</v>
      </c>
      <c r="H50" s="43">
        <v>0.2</v>
      </c>
      <c r="I50" s="43">
        <v>9</v>
      </c>
      <c r="J50" s="43">
        <v>44</v>
      </c>
      <c r="K50" s="50" t="s">
        <v>52</v>
      </c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560</v>
      </c>
      <c r="G51" s="19">
        <f t="shared" ref="G51" si="18">SUM(G44:G50)</f>
        <v>17.41</v>
      </c>
      <c r="H51" s="19">
        <f t="shared" ref="H51" si="19">SUM(H44:H50)</f>
        <v>16.238</v>
      </c>
      <c r="I51" s="19">
        <f t="shared" ref="I51" si="20">SUM(I44:I50)</f>
        <v>70.08</v>
      </c>
      <c r="J51" s="19">
        <f t="shared" ref="J51:L51" si="21">SUM(J44:J50)</f>
        <v>565.29999999999995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61" t="s">
        <v>4</v>
      </c>
      <c r="D62" s="62"/>
      <c r="E62" s="31"/>
      <c r="F62" s="32">
        <f>F51+F61</f>
        <v>560</v>
      </c>
      <c r="G62" s="32">
        <f t="shared" ref="G62" si="26">G51+G61</f>
        <v>17.41</v>
      </c>
      <c r="H62" s="32">
        <f t="shared" ref="H62" si="27">H51+H61</f>
        <v>16.238</v>
      </c>
      <c r="I62" s="32">
        <f t="shared" ref="I62" si="28">I51+I61</f>
        <v>70.08</v>
      </c>
      <c r="J62" s="32">
        <f t="shared" ref="J62:L62" si="29">J51+J61</f>
        <v>565.29999999999995</v>
      </c>
      <c r="K62" s="32"/>
      <c r="L62" s="32">
        <f t="shared" si="29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100</v>
      </c>
      <c r="F63" s="40">
        <v>100</v>
      </c>
      <c r="G63" s="40">
        <v>10.42</v>
      </c>
      <c r="H63" s="40">
        <v>12.31</v>
      </c>
      <c r="I63" s="40">
        <v>12.51</v>
      </c>
      <c r="J63" s="40">
        <v>202.5</v>
      </c>
      <c r="K63" s="41" t="s">
        <v>81</v>
      </c>
      <c r="L63" s="40"/>
    </row>
    <row r="64" spans="1:12" ht="15" x14ac:dyDescent="0.25">
      <c r="A64" s="23"/>
      <c r="B64" s="15"/>
      <c r="C64" s="11"/>
      <c r="D64" s="6" t="s">
        <v>21</v>
      </c>
      <c r="E64" s="42" t="s">
        <v>82</v>
      </c>
      <c r="F64" s="43">
        <v>150</v>
      </c>
      <c r="G64" s="43">
        <v>3.65</v>
      </c>
      <c r="H64" s="43">
        <v>5.37</v>
      </c>
      <c r="I64" s="43">
        <v>36.68</v>
      </c>
      <c r="J64" s="43">
        <v>209.7</v>
      </c>
      <c r="K64" s="44" t="s">
        <v>83</v>
      </c>
      <c r="L64" s="43"/>
    </row>
    <row r="65" spans="1:12" ht="15" x14ac:dyDescent="0.25">
      <c r="A65" s="23"/>
      <c r="B65" s="15"/>
      <c r="C65" s="11"/>
      <c r="D65" s="7" t="s">
        <v>22</v>
      </c>
      <c r="E65" s="42" t="s">
        <v>55</v>
      </c>
      <c r="F65" s="43">
        <v>207</v>
      </c>
      <c r="G65" s="43">
        <v>0.2</v>
      </c>
      <c r="H65" s="43">
        <v>0</v>
      </c>
      <c r="I65" s="43">
        <v>13.7</v>
      </c>
      <c r="J65" s="43">
        <v>56</v>
      </c>
      <c r="K65" s="44" t="s">
        <v>56</v>
      </c>
      <c r="L65" s="43"/>
    </row>
    <row r="66" spans="1:12" ht="15" x14ac:dyDescent="0.25">
      <c r="A66" s="23"/>
      <c r="B66" s="15"/>
      <c r="C66" s="11"/>
      <c r="D66" s="7" t="s">
        <v>23</v>
      </c>
      <c r="E66" s="42" t="s">
        <v>44</v>
      </c>
      <c r="F66" s="43">
        <v>30</v>
      </c>
      <c r="G66" s="43">
        <v>2.2799999999999998</v>
      </c>
      <c r="H66" s="43">
        <v>0.24</v>
      </c>
      <c r="I66" s="43">
        <v>14.76</v>
      </c>
      <c r="J66" s="43">
        <v>71</v>
      </c>
      <c r="K66" s="50" t="s">
        <v>52</v>
      </c>
      <c r="L66" s="43"/>
    </row>
    <row r="67" spans="1:12" ht="15" x14ac:dyDescent="0.25">
      <c r="A67" s="23"/>
      <c r="B67" s="15"/>
      <c r="C67" s="11"/>
      <c r="D67" s="7" t="s">
        <v>24</v>
      </c>
      <c r="E67" s="42" t="s">
        <v>45</v>
      </c>
      <c r="F67" s="43">
        <v>100</v>
      </c>
      <c r="G67" s="43">
        <v>0.4</v>
      </c>
      <c r="H67" s="43">
        <v>0.4</v>
      </c>
      <c r="I67" s="43">
        <v>7.35</v>
      </c>
      <c r="J67" s="43">
        <v>47</v>
      </c>
      <c r="K67" s="44" t="s">
        <v>46</v>
      </c>
      <c r="L67" s="43"/>
    </row>
    <row r="68" spans="1:12" ht="15" x14ac:dyDescent="0.25">
      <c r="A68" s="23"/>
      <c r="B68" s="15"/>
      <c r="C68" s="11"/>
      <c r="D68" s="6" t="s">
        <v>26</v>
      </c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 t="s">
        <v>23</v>
      </c>
      <c r="E69" s="42" t="s">
        <v>47</v>
      </c>
      <c r="F69" s="43">
        <v>20</v>
      </c>
      <c r="G69" s="43">
        <v>1</v>
      </c>
      <c r="H69" s="43">
        <v>0.2</v>
      </c>
      <c r="I69" s="43">
        <v>9</v>
      </c>
      <c r="J69" s="43">
        <v>44</v>
      </c>
      <c r="K69" s="50" t="s">
        <v>52</v>
      </c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607</v>
      </c>
      <c r="G70" s="19">
        <f t="shared" ref="G70" si="30">SUM(G63:G69)</f>
        <v>17.95</v>
      </c>
      <c r="H70" s="19">
        <f t="shared" ref="H70" si="31">SUM(H63:H69)</f>
        <v>18.519999999999996</v>
      </c>
      <c r="I70" s="19">
        <f t="shared" ref="I70" si="32">SUM(I63:I69)</f>
        <v>94</v>
      </c>
      <c r="J70" s="19">
        <f t="shared" ref="J70:L70" si="33">SUM(J63:J69)</f>
        <v>630.20000000000005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61" t="s">
        <v>4</v>
      </c>
      <c r="D81" s="62"/>
      <c r="E81" s="31"/>
      <c r="F81" s="32">
        <f>F70+F80</f>
        <v>607</v>
      </c>
      <c r="G81" s="32">
        <f t="shared" ref="G81" si="38">G70+G80</f>
        <v>17.95</v>
      </c>
      <c r="H81" s="32">
        <f t="shared" ref="H81" si="39">H70+H80</f>
        <v>18.519999999999996</v>
      </c>
      <c r="I81" s="32">
        <f t="shared" ref="I81" si="40">I70+I80</f>
        <v>94</v>
      </c>
      <c r="J81" s="32">
        <f t="shared" ref="J81:L81" si="41">J70+J80</f>
        <v>630.20000000000005</v>
      </c>
      <c r="K81" s="32"/>
      <c r="L81" s="32">
        <f t="shared" si="41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57</v>
      </c>
      <c r="F82" s="40">
        <v>200</v>
      </c>
      <c r="G82" s="40">
        <v>18.52</v>
      </c>
      <c r="H82" s="40">
        <v>20.7</v>
      </c>
      <c r="I82" s="40">
        <v>18.95</v>
      </c>
      <c r="J82" s="40">
        <v>337.14</v>
      </c>
      <c r="K82" s="41" t="s">
        <v>58</v>
      </c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 t="s">
        <v>84</v>
      </c>
      <c r="F84" s="43">
        <v>200</v>
      </c>
      <c r="G84" s="43">
        <v>1.522</v>
      </c>
      <c r="H84" s="43">
        <v>1.35</v>
      </c>
      <c r="I84" s="43">
        <v>15.9</v>
      </c>
      <c r="J84" s="43">
        <v>81</v>
      </c>
      <c r="K84" s="44" t="s">
        <v>85</v>
      </c>
      <c r="L84" s="43"/>
    </row>
    <row r="85" spans="1:12" ht="15" x14ac:dyDescent="0.25">
      <c r="A85" s="23"/>
      <c r="B85" s="15"/>
      <c r="C85" s="11"/>
      <c r="D85" s="7" t="s">
        <v>23</v>
      </c>
      <c r="E85" s="42" t="s">
        <v>44</v>
      </c>
      <c r="F85" s="43">
        <v>30</v>
      </c>
      <c r="G85" s="43">
        <v>2.2799999999999998</v>
      </c>
      <c r="H85" s="43">
        <v>0.24</v>
      </c>
      <c r="I85" s="43">
        <v>14.76</v>
      </c>
      <c r="J85" s="43">
        <v>71</v>
      </c>
      <c r="K85" s="50" t="s">
        <v>52</v>
      </c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 t="s">
        <v>26</v>
      </c>
      <c r="E87" s="42" t="s">
        <v>86</v>
      </c>
      <c r="F87" s="43">
        <v>60</v>
      </c>
      <c r="G87" s="43">
        <v>1.2</v>
      </c>
      <c r="H87" s="43">
        <v>4.83</v>
      </c>
      <c r="I87" s="43">
        <v>4.24</v>
      </c>
      <c r="J87" s="43">
        <v>65.2</v>
      </c>
      <c r="K87" s="44" t="s">
        <v>87</v>
      </c>
      <c r="L87" s="43"/>
    </row>
    <row r="88" spans="1:12" ht="15" x14ac:dyDescent="0.25">
      <c r="A88" s="23"/>
      <c r="B88" s="15"/>
      <c r="C88" s="11"/>
      <c r="D88" s="6" t="s">
        <v>23</v>
      </c>
      <c r="E88" s="42" t="s">
        <v>47</v>
      </c>
      <c r="F88" s="43">
        <v>20</v>
      </c>
      <c r="G88" s="43">
        <v>1</v>
      </c>
      <c r="H88" s="43">
        <v>0.2</v>
      </c>
      <c r="I88" s="43">
        <v>9</v>
      </c>
      <c r="J88" s="43">
        <v>44</v>
      </c>
      <c r="K88" s="50" t="s">
        <v>52</v>
      </c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510</v>
      </c>
      <c r="G89" s="19">
        <f t="shared" ref="G89" si="42">SUM(G82:G88)</f>
        <v>24.521999999999998</v>
      </c>
      <c r="H89" s="19">
        <f t="shared" ref="H89" si="43">SUM(H82:H88)</f>
        <v>27.319999999999997</v>
      </c>
      <c r="I89" s="19">
        <f t="shared" ref="I89" si="44">SUM(I82:I88)</f>
        <v>62.85</v>
      </c>
      <c r="J89" s="19">
        <f t="shared" ref="J89:L89" si="45">SUM(J82:J88)</f>
        <v>598.34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61" t="s">
        <v>4</v>
      </c>
      <c r="D100" s="62"/>
      <c r="E100" s="31"/>
      <c r="F100" s="32">
        <f>F89+F99</f>
        <v>510</v>
      </c>
      <c r="G100" s="32">
        <f t="shared" ref="G100" si="50">G89+G99</f>
        <v>24.521999999999998</v>
      </c>
      <c r="H100" s="32">
        <f t="shared" ref="H100" si="51">H89+H99</f>
        <v>27.319999999999997</v>
      </c>
      <c r="I100" s="32">
        <f t="shared" ref="I100" si="52">I89+I99</f>
        <v>62.85</v>
      </c>
      <c r="J100" s="32">
        <f t="shared" ref="J100:L100" si="53">J89+J99</f>
        <v>598.34</v>
      </c>
      <c r="K100" s="32"/>
      <c r="L100" s="32">
        <f t="shared" si="53"/>
        <v>0</v>
      </c>
    </row>
    <row r="101" spans="1:12" ht="15" x14ac:dyDescent="0.25">
      <c r="A101" s="20">
        <v>1</v>
      </c>
      <c r="B101" s="21">
        <v>6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 t="s">
        <v>21</v>
      </c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50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 t="s">
        <v>26</v>
      </c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 t="s">
        <v>23</v>
      </c>
      <c r="E107" s="42"/>
      <c r="F107" s="43"/>
      <c r="G107" s="43"/>
      <c r="H107" s="43"/>
      <c r="I107" s="43"/>
      <c r="J107" s="43"/>
      <c r="K107" s="50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54">SUM(G101:G107)</f>
        <v>0</v>
      </c>
      <c r="H108" s="19">
        <f t="shared" si="54"/>
        <v>0</v>
      </c>
      <c r="I108" s="19">
        <f t="shared" si="54"/>
        <v>0</v>
      </c>
      <c r="J108" s="19">
        <f t="shared" si="54"/>
        <v>0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">
      <c r="A119" s="29">
        <f>A101</f>
        <v>1</v>
      </c>
      <c r="B119" s="30">
        <f>B101</f>
        <v>6</v>
      </c>
      <c r="C119" s="61" t="s">
        <v>4</v>
      </c>
      <c r="D119" s="62"/>
      <c r="E119" s="31"/>
      <c r="F119" s="32">
        <f>F108+F118</f>
        <v>0</v>
      </c>
      <c r="G119" s="32">
        <f t="shared" ref="G119:J119" si="58">G108+G118</f>
        <v>0</v>
      </c>
      <c r="H119" s="32">
        <f t="shared" si="58"/>
        <v>0</v>
      </c>
      <c r="I119" s="32">
        <f t="shared" si="58"/>
        <v>0</v>
      </c>
      <c r="J119" s="32">
        <f t="shared" si="58"/>
        <v>0</v>
      </c>
      <c r="K119" s="32"/>
      <c r="L119" s="32">
        <f t="shared" ref="L119" si="59">L108+L118</f>
        <v>0</v>
      </c>
    </row>
    <row r="120" spans="1:12" ht="15" x14ac:dyDescent="0.25">
      <c r="A120" s="14">
        <v>2</v>
      </c>
      <c r="B120" s="15">
        <v>1</v>
      </c>
      <c r="C120" s="22" t="s">
        <v>20</v>
      </c>
      <c r="D120" s="5" t="s">
        <v>21</v>
      </c>
      <c r="E120" s="39" t="s">
        <v>59</v>
      </c>
      <c r="F120" s="40">
        <v>100</v>
      </c>
      <c r="G120" s="40">
        <v>12.54</v>
      </c>
      <c r="H120" s="40">
        <v>19.04</v>
      </c>
      <c r="I120" s="40">
        <v>9.93</v>
      </c>
      <c r="J120" s="40">
        <v>261.20999999999998</v>
      </c>
      <c r="K120" s="41" t="s">
        <v>60</v>
      </c>
      <c r="L120" s="40"/>
    </row>
    <row r="121" spans="1:12" ht="15" x14ac:dyDescent="0.25">
      <c r="A121" s="14"/>
      <c r="B121" s="15"/>
      <c r="C121" s="11"/>
      <c r="D121" s="6" t="s">
        <v>21</v>
      </c>
      <c r="E121" s="42" t="s">
        <v>88</v>
      </c>
      <c r="F121" s="43">
        <v>150</v>
      </c>
      <c r="G121" s="43">
        <v>6.6619999999999999</v>
      </c>
      <c r="H121" s="43">
        <v>9.0239999999999991</v>
      </c>
      <c r="I121" s="43">
        <v>34</v>
      </c>
      <c r="J121" s="43">
        <v>170</v>
      </c>
      <c r="K121" s="44" t="s">
        <v>43</v>
      </c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55</v>
      </c>
      <c r="F122" s="43">
        <v>207</v>
      </c>
      <c r="G122" s="43">
        <v>0.2</v>
      </c>
      <c r="H122" s="43"/>
      <c r="I122" s="43">
        <v>13.7</v>
      </c>
      <c r="J122" s="43">
        <v>56</v>
      </c>
      <c r="K122" s="44" t="s">
        <v>56</v>
      </c>
      <c r="L122" s="43"/>
    </row>
    <row r="123" spans="1:12" ht="15" x14ac:dyDescent="0.25">
      <c r="A123" s="14"/>
      <c r="B123" s="15"/>
      <c r="C123" s="11"/>
      <c r="D123" s="7" t="s">
        <v>23</v>
      </c>
      <c r="E123" s="42" t="s">
        <v>44</v>
      </c>
      <c r="F123" s="43">
        <v>30</v>
      </c>
      <c r="G123" s="43">
        <v>2.2799999999999998</v>
      </c>
      <c r="H123" s="43">
        <v>0.24</v>
      </c>
      <c r="I123" s="43">
        <v>14.76</v>
      </c>
      <c r="J123" s="43">
        <v>71</v>
      </c>
      <c r="K123" s="50" t="s">
        <v>52</v>
      </c>
      <c r="L123" s="43"/>
    </row>
    <row r="124" spans="1:12" ht="15" x14ac:dyDescent="0.25">
      <c r="A124" s="14"/>
      <c r="B124" s="15"/>
      <c r="C124" s="11"/>
      <c r="D124" s="7" t="s">
        <v>24</v>
      </c>
      <c r="E124" s="42" t="s">
        <v>45</v>
      </c>
      <c r="F124" s="43">
        <v>100</v>
      </c>
      <c r="G124" s="43">
        <v>0.4</v>
      </c>
      <c r="H124" s="43">
        <v>0.4</v>
      </c>
      <c r="I124" s="43">
        <v>7.35</v>
      </c>
      <c r="J124" s="43">
        <v>47</v>
      </c>
      <c r="K124" s="44" t="s">
        <v>46</v>
      </c>
      <c r="L124" s="43"/>
    </row>
    <row r="125" spans="1:12" ht="15" x14ac:dyDescent="0.25">
      <c r="A125" s="14"/>
      <c r="B125" s="15"/>
      <c r="C125" s="11"/>
      <c r="D125" s="6" t="s">
        <v>23</v>
      </c>
      <c r="E125" s="42" t="s">
        <v>47</v>
      </c>
      <c r="F125" s="43">
        <v>20</v>
      </c>
      <c r="G125" s="43">
        <v>1</v>
      </c>
      <c r="H125" s="43">
        <v>0.2</v>
      </c>
      <c r="I125" s="43">
        <v>9</v>
      </c>
      <c r="J125" s="43">
        <v>44</v>
      </c>
      <c r="K125" s="50" t="s">
        <v>52</v>
      </c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607</v>
      </c>
      <c r="G127" s="19">
        <f t="shared" ref="G127:J127" si="60">SUM(G120:G126)</f>
        <v>23.081999999999997</v>
      </c>
      <c r="H127" s="19">
        <f t="shared" si="60"/>
        <v>28.903999999999996</v>
      </c>
      <c r="I127" s="19">
        <f t="shared" si="60"/>
        <v>88.74</v>
      </c>
      <c r="J127" s="19">
        <f t="shared" si="60"/>
        <v>649.21</v>
      </c>
      <c r="K127" s="25"/>
      <c r="L127" s="19">
        <f t="shared" ref="L127" si="61">SUM(L120:L126)</f>
        <v>0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5" x14ac:dyDescent="0.2">
      <c r="A138" s="33">
        <f>A120</f>
        <v>2</v>
      </c>
      <c r="B138" s="33">
        <f>B120</f>
        <v>1</v>
      </c>
      <c r="C138" s="61" t="s">
        <v>4</v>
      </c>
      <c r="D138" s="62"/>
      <c r="E138" s="31"/>
      <c r="F138" s="32">
        <f>F127+F137</f>
        <v>607</v>
      </c>
      <c r="G138" s="32">
        <f t="shared" ref="G138" si="64">G127+G137</f>
        <v>23.081999999999997</v>
      </c>
      <c r="H138" s="32">
        <f t="shared" ref="H138" si="65">H127+H137</f>
        <v>28.903999999999996</v>
      </c>
      <c r="I138" s="32">
        <f t="shared" ref="I138" si="66">I127+I137</f>
        <v>88.74</v>
      </c>
      <c r="J138" s="32">
        <f t="shared" ref="J138:L138" si="67">J127+J137</f>
        <v>649.21</v>
      </c>
      <c r="K138" s="32"/>
      <c r="L138" s="32">
        <f t="shared" si="67"/>
        <v>0</v>
      </c>
    </row>
    <row r="139" spans="1:12" ht="15" x14ac:dyDescent="0.25">
      <c r="A139" s="20">
        <v>2</v>
      </c>
      <c r="B139" s="21">
        <v>2</v>
      </c>
      <c r="C139" s="22" t="s">
        <v>20</v>
      </c>
      <c r="D139" s="5" t="s">
        <v>21</v>
      </c>
      <c r="E139" s="39" t="s">
        <v>61</v>
      </c>
      <c r="F139" s="40">
        <v>200</v>
      </c>
      <c r="G139" s="40">
        <v>13.31</v>
      </c>
      <c r="H139" s="40">
        <v>12.41</v>
      </c>
      <c r="I139" s="40">
        <v>22.34</v>
      </c>
      <c r="J139" s="40">
        <v>254.29</v>
      </c>
      <c r="K139" s="41" t="s">
        <v>62</v>
      </c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50</v>
      </c>
      <c r="F141" s="43">
        <v>217</v>
      </c>
      <c r="G141" s="43">
        <v>8.4000000000000005E-2</v>
      </c>
      <c r="H141" s="43">
        <v>1.2E-2</v>
      </c>
      <c r="I141" s="43">
        <v>15.185</v>
      </c>
      <c r="J141" s="43">
        <v>62</v>
      </c>
      <c r="K141" s="44" t="s">
        <v>51</v>
      </c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44</v>
      </c>
      <c r="F142" s="43">
        <v>30</v>
      </c>
      <c r="G142" s="43">
        <v>2.2799999999999998</v>
      </c>
      <c r="H142" s="43">
        <v>0.24</v>
      </c>
      <c r="I142" s="43">
        <v>14.76</v>
      </c>
      <c r="J142" s="43">
        <v>71</v>
      </c>
      <c r="K142" s="50" t="s">
        <v>52</v>
      </c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 t="s">
        <v>26</v>
      </c>
      <c r="E144" s="42" t="s">
        <v>99</v>
      </c>
      <c r="F144" s="43">
        <v>60</v>
      </c>
      <c r="G144" s="43">
        <v>0.85</v>
      </c>
      <c r="H144" s="43">
        <v>3.65</v>
      </c>
      <c r="I144" s="43">
        <v>11.6</v>
      </c>
      <c r="J144" s="43">
        <v>56</v>
      </c>
      <c r="K144" s="44" t="s">
        <v>65</v>
      </c>
      <c r="L144" s="43"/>
    </row>
    <row r="145" spans="1:12" ht="15" x14ac:dyDescent="0.25">
      <c r="A145" s="23"/>
      <c r="B145" s="15"/>
      <c r="C145" s="11"/>
      <c r="D145" s="6" t="s">
        <v>23</v>
      </c>
      <c r="E145" s="42" t="s">
        <v>47</v>
      </c>
      <c r="F145" s="43">
        <v>20</v>
      </c>
      <c r="G145" s="43">
        <v>1</v>
      </c>
      <c r="H145" s="43">
        <v>0.2</v>
      </c>
      <c r="I145" s="43">
        <v>9</v>
      </c>
      <c r="J145" s="43">
        <v>44</v>
      </c>
      <c r="K145" s="50" t="s">
        <v>52</v>
      </c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527</v>
      </c>
      <c r="G146" s="19">
        <f t="shared" ref="G146:J146" si="68">SUM(G139:G145)</f>
        <v>17.524000000000001</v>
      </c>
      <c r="H146" s="19">
        <f t="shared" si="68"/>
        <v>16.512</v>
      </c>
      <c r="I146" s="19">
        <f t="shared" si="68"/>
        <v>72.884999999999991</v>
      </c>
      <c r="J146" s="19">
        <f t="shared" si="68"/>
        <v>487.28999999999996</v>
      </c>
      <c r="K146" s="25"/>
      <c r="L146" s="19">
        <f t="shared" ref="L146" si="69">SUM(L139:L145)</f>
        <v>0</v>
      </c>
    </row>
    <row r="147" spans="1:12" ht="15" x14ac:dyDescent="0.25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5" x14ac:dyDescent="0.2">
      <c r="A157" s="29">
        <f>A139</f>
        <v>2</v>
      </c>
      <c r="B157" s="30">
        <f>B139</f>
        <v>2</v>
      </c>
      <c r="C157" s="61" t="s">
        <v>4</v>
      </c>
      <c r="D157" s="62"/>
      <c r="E157" s="31"/>
      <c r="F157" s="32">
        <f>F146+F156</f>
        <v>527</v>
      </c>
      <c r="G157" s="32">
        <f t="shared" ref="G157" si="72">G146+G156</f>
        <v>17.524000000000001</v>
      </c>
      <c r="H157" s="32">
        <f t="shared" ref="H157" si="73">H146+H156</f>
        <v>16.512</v>
      </c>
      <c r="I157" s="32">
        <f t="shared" ref="I157" si="74">I146+I156</f>
        <v>72.884999999999991</v>
      </c>
      <c r="J157" s="32">
        <f t="shared" ref="J157:L157" si="75">J146+J156</f>
        <v>487.28999999999996</v>
      </c>
      <c r="K157" s="32"/>
      <c r="L157" s="32">
        <f t="shared" si="75"/>
        <v>0</v>
      </c>
    </row>
    <row r="158" spans="1:12" ht="15" x14ac:dyDescent="0.25">
      <c r="A158" s="20">
        <v>2</v>
      </c>
      <c r="B158" s="21">
        <v>3</v>
      </c>
      <c r="C158" s="22" t="s">
        <v>20</v>
      </c>
      <c r="D158" s="5" t="s">
        <v>21</v>
      </c>
      <c r="E158" s="39" t="s">
        <v>63</v>
      </c>
      <c r="F158" s="40">
        <v>100</v>
      </c>
      <c r="G158" s="40">
        <v>11</v>
      </c>
      <c r="H158" s="40">
        <v>4.24</v>
      </c>
      <c r="I158" s="40">
        <v>8.32</v>
      </c>
      <c r="J158" s="40">
        <v>122.6</v>
      </c>
      <c r="K158" s="41" t="s">
        <v>64</v>
      </c>
      <c r="L158" s="40"/>
    </row>
    <row r="159" spans="1:12" ht="15" x14ac:dyDescent="0.25">
      <c r="A159" s="23"/>
      <c r="B159" s="15"/>
      <c r="C159" s="11"/>
      <c r="D159" s="6" t="s">
        <v>21</v>
      </c>
      <c r="E159" s="42" t="s">
        <v>89</v>
      </c>
      <c r="F159" s="43">
        <v>150</v>
      </c>
      <c r="G159" s="43">
        <v>3.09</v>
      </c>
      <c r="H159" s="43">
        <v>8.2799999999999994</v>
      </c>
      <c r="I159" s="43">
        <v>22</v>
      </c>
      <c r="J159" s="43">
        <v>172</v>
      </c>
      <c r="K159" s="44" t="s">
        <v>54</v>
      </c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90</v>
      </c>
      <c r="F160" s="43">
        <v>200</v>
      </c>
      <c r="G160" s="43">
        <v>3.6</v>
      </c>
      <c r="H160" s="43">
        <v>2.67</v>
      </c>
      <c r="I160" s="43">
        <v>29.2</v>
      </c>
      <c r="J160" s="43">
        <v>155</v>
      </c>
      <c r="K160" s="44" t="s">
        <v>91</v>
      </c>
      <c r="L160" s="43"/>
    </row>
    <row r="161" spans="1:12" ht="15" x14ac:dyDescent="0.25">
      <c r="A161" s="23"/>
      <c r="B161" s="15"/>
      <c r="C161" s="11"/>
      <c r="D161" s="7" t="s">
        <v>23</v>
      </c>
      <c r="E161" s="42" t="s">
        <v>44</v>
      </c>
      <c r="F161" s="43">
        <v>30</v>
      </c>
      <c r="G161" s="43">
        <v>2.2799999999999998</v>
      </c>
      <c r="H161" s="43">
        <v>0.24</v>
      </c>
      <c r="I161" s="43">
        <v>14.76</v>
      </c>
      <c r="J161" s="43">
        <v>71</v>
      </c>
      <c r="K161" s="50" t="s">
        <v>52</v>
      </c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 t="s">
        <v>26</v>
      </c>
      <c r="E163" s="51" t="s">
        <v>68</v>
      </c>
      <c r="F163" s="43">
        <v>60</v>
      </c>
      <c r="G163" s="43">
        <v>0.72</v>
      </c>
      <c r="H163" s="43">
        <v>3.06</v>
      </c>
      <c r="I163" s="43">
        <v>3.3</v>
      </c>
      <c r="J163" s="43">
        <v>43.8</v>
      </c>
      <c r="K163" s="56" t="s">
        <v>72</v>
      </c>
      <c r="L163" s="43"/>
    </row>
    <row r="164" spans="1:12" ht="15" x14ac:dyDescent="0.25">
      <c r="A164" s="23"/>
      <c r="B164" s="15"/>
      <c r="C164" s="11"/>
      <c r="D164" s="6" t="s">
        <v>23</v>
      </c>
      <c r="E164" s="42" t="s">
        <v>47</v>
      </c>
      <c r="F164" s="43">
        <v>20</v>
      </c>
      <c r="G164" s="43">
        <v>1</v>
      </c>
      <c r="H164" s="43">
        <v>0.2</v>
      </c>
      <c r="I164" s="43">
        <v>9</v>
      </c>
      <c r="J164" s="43">
        <v>44</v>
      </c>
      <c r="K164" s="50" t="s">
        <v>52</v>
      </c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560</v>
      </c>
      <c r="G165" s="19">
        <f t="shared" ref="G165:J165" si="76">SUM(G158:G164)</f>
        <v>21.69</v>
      </c>
      <c r="H165" s="19">
        <f t="shared" si="76"/>
        <v>18.689999999999998</v>
      </c>
      <c r="I165" s="19">
        <f t="shared" si="76"/>
        <v>86.58</v>
      </c>
      <c r="J165" s="19">
        <f t="shared" si="76"/>
        <v>608.4</v>
      </c>
      <c r="K165" s="25"/>
      <c r="L165" s="19">
        <f t="shared" ref="L165" si="77">SUM(L158:L164)</f>
        <v>0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5" x14ac:dyDescent="0.2">
      <c r="A176" s="29">
        <f>A158</f>
        <v>2</v>
      </c>
      <c r="B176" s="30">
        <f>B158</f>
        <v>3</v>
      </c>
      <c r="C176" s="61" t="s">
        <v>4</v>
      </c>
      <c r="D176" s="62"/>
      <c r="E176" s="31"/>
      <c r="F176" s="32">
        <f>F165+F175</f>
        <v>560</v>
      </c>
      <c r="G176" s="32">
        <f t="shared" ref="G176" si="80">G165+G175</f>
        <v>21.69</v>
      </c>
      <c r="H176" s="32">
        <f t="shared" ref="H176" si="81">H165+H175</f>
        <v>18.689999999999998</v>
      </c>
      <c r="I176" s="32">
        <f t="shared" ref="I176" si="82">I165+I175</f>
        <v>86.58</v>
      </c>
      <c r="J176" s="32">
        <f t="shared" ref="J176:L176" si="83">J165+J175</f>
        <v>608.4</v>
      </c>
      <c r="K176" s="32"/>
      <c r="L176" s="32">
        <f t="shared" si="83"/>
        <v>0</v>
      </c>
    </row>
    <row r="177" spans="1:12" ht="15" x14ac:dyDescent="0.25">
      <c r="A177" s="20">
        <v>2</v>
      </c>
      <c r="B177" s="21">
        <v>4</v>
      </c>
      <c r="C177" s="22" t="s">
        <v>20</v>
      </c>
      <c r="D177" s="5" t="s">
        <v>21</v>
      </c>
      <c r="E177" s="39" t="s">
        <v>92</v>
      </c>
      <c r="F177" s="40">
        <v>100</v>
      </c>
      <c r="G177" s="40">
        <v>12.59</v>
      </c>
      <c r="H177" s="40">
        <v>17.079999999999998</v>
      </c>
      <c r="I177" s="40">
        <v>12.06</v>
      </c>
      <c r="J177" s="40">
        <v>252.35</v>
      </c>
      <c r="K177" s="41" t="s">
        <v>93</v>
      </c>
      <c r="L177" s="40"/>
    </row>
    <row r="178" spans="1:12" ht="15" x14ac:dyDescent="0.25">
      <c r="A178" s="23"/>
      <c r="B178" s="15"/>
      <c r="C178" s="11"/>
      <c r="D178" s="6" t="s">
        <v>21</v>
      </c>
      <c r="E178" s="42" t="s">
        <v>69</v>
      </c>
      <c r="F178" s="43">
        <v>155</v>
      </c>
      <c r="G178" s="43">
        <v>9.27</v>
      </c>
      <c r="H178" s="43">
        <v>5.32</v>
      </c>
      <c r="I178" s="43">
        <v>36.869999999999997</v>
      </c>
      <c r="J178" s="43">
        <v>232</v>
      </c>
      <c r="K178" s="44" t="s">
        <v>53</v>
      </c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50</v>
      </c>
      <c r="F179" s="43">
        <v>217</v>
      </c>
      <c r="G179" s="43">
        <v>8.4000000000000005E-2</v>
      </c>
      <c r="H179" s="43">
        <v>1.2E-2</v>
      </c>
      <c r="I179" s="43">
        <v>15.185</v>
      </c>
      <c r="J179" s="43">
        <v>62</v>
      </c>
      <c r="K179" s="44" t="s">
        <v>51</v>
      </c>
      <c r="L179" s="43"/>
    </row>
    <row r="180" spans="1:12" ht="15" x14ac:dyDescent="0.25">
      <c r="A180" s="23"/>
      <c r="B180" s="15"/>
      <c r="C180" s="11"/>
      <c r="D180" s="7" t="s">
        <v>23</v>
      </c>
      <c r="E180" s="42" t="s">
        <v>44</v>
      </c>
      <c r="F180" s="43">
        <v>30</v>
      </c>
      <c r="G180" s="43">
        <v>2.2799999999999998</v>
      </c>
      <c r="H180" s="43">
        <v>0.24</v>
      </c>
      <c r="I180" s="43">
        <v>14.76</v>
      </c>
      <c r="J180" s="43">
        <v>71</v>
      </c>
      <c r="K180" s="50" t="s">
        <v>52</v>
      </c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 t="s">
        <v>26</v>
      </c>
      <c r="E182" s="42" t="s">
        <v>76</v>
      </c>
      <c r="F182" s="43">
        <v>60</v>
      </c>
      <c r="G182" s="43">
        <v>0.52</v>
      </c>
      <c r="H182" s="43">
        <v>2.13</v>
      </c>
      <c r="I182" s="43">
        <v>4.45</v>
      </c>
      <c r="J182" s="43">
        <v>50</v>
      </c>
      <c r="K182" s="44" t="s">
        <v>77</v>
      </c>
      <c r="L182" s="43"/>
    </row>
    <row r="183" spans="1:12" ht="15" x14ac:dyDescent="0.25">
      <c r="A183" s="23"/>
      <c r="B183" s="15"/>
      <c r="C183" s="11"/>
      <c r="D183" s="6" t="s">
        <v>23</v>
      </c>
      <c r="E183" s="42" t="s">
        <v>47</v>
      </c>
      <c r="F183" s="43">
        <v>20</v>
      </c>
      <c r="G183" s="43">
        <v>1</v>
      </c>
      <c r="H183" s="43">
        <v>0.2</v>
      </c>
      <c r="I183" s="43">
        <v>9</v>
      </c>
      <c r="J183" s="43">
        <v>44</v>
      </c>
      <c r="K183" s="50" t="s">
        <v>52</v>
      </c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582</v>
      </c>
      <c r="G184" s="19">
        <f t="shared" ref="G184:J184" si="84">SUM(G177:G183)</f>
        <v>25.744</v>
      </c>
      <c r="H184" s="19">
        <f t="shared" si="84"/>
        <v>24.981999999999996</v>
      </c>
      <c r="I184" s="19">
        <f t="shared" si="84"/>
        <v>92.325000000000003</v>
      </c>
      <c r="J184" s="19">
        <f t="shared" si="84"/>
        <v>711.35</v>
      </c>
      <c r="K184" s="25"/>
      <c r="L184" s="19">
        <f t="shared" ref="L184" si="85">SUM(L177:L183)</f>
        <v>0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61" t="s">
        <v>4</v>
      </c>
      <c r="D195" s="62"/>
      <c r="E195" s="31"/>
      <c r="F195" s="32">
        <f>F184+F194</f>
        <v>582</v>
      </c>
      <c r="G195" s="32">
        <f t="shared" ref="G195" si="88">G184+G194</f>
        <v>25.744</v>
      </c>
      <c r="H195" s="32">
        <f t="shared" ref="H195" si="89">H184+H194</f>
        <v>24.981999999999996</v>
      </c>
      <c r="I195" s="32">
        <f t="shared" ref="I195" si="90">I184+I194</f>
        <v>92.325000000000003</v>
      </c>
      <c r="J195" s="32">
        <f t="shared" ref="J195:L195" si="91">J184+J194</f>
        <v>711.35</v>
      </c>
      <c r="K195" s="32"/>
      <c r="L195" s="32">
        <f t="shared" si="91"/>
        <v>0</v>
      </c>
    </row>
    <row r="196" spans="1:12" ht="15" x14ac:dyDescent="0.25">
      <c r="A196" s="20">
        <v>2</v>
      </c>
      <c r="B196" s="21">
        <v>5</v>
      </c>
      <c r="C196" s="22" t="s">
        <v>20</v>
      </c>
      <c r="D196" s="5" t="s">
        <v>21</v>
      </c>
      <c r="E196" s="39" t="s">
        <v>96</v>
      </c>
      <c r="F196" s="40">
        <v>100</v>
      </c>
      <c r="G196" s="40">
        <v>10.25</v>
      </c>
      <c r="H196" s="40">
        <v>10.55</v>
      </c>
      <c r="I196" s="40">
        <v>14.4</v>
      </c>
      <c r="J196" s="40">
        <v>190.3</v>
      </c>
      <c r="K196" s="41" t="s">
        <v>71</v>
      </c>
      <c r="L196" s="40"/>
    </row>
    <row r="197" spans="1:12" ht="15" x14ac:dyDescent="0.25">
      <c r="A197" s="23"/>
      <c r="B197" s="15"/>
      <c r="C197" s="11"/>
      <c r="D197" s="6" t="s">
        <v>21</v>
      </c>
      <c r="E197" s="42" t="s">
        <v>82</v>
      </c>
      <c r="F197" s="43">
        <v>150</v>
      </c>
      <c r="G197" s="43">
        <v>3.65</v>
      </c>
      <c r="H197" s="43">
        <v>5.37</v>
      </c>
      <c r="I197" s="43">
        <v>36.68</v>
      </c>
      <c r="J197" s="43">
        <v>209.7</v>
      </c>
      <c r="K197" s="44" t="s">
        <v>83</v>
      </c>
      <c r="L197" s="43"/>
    </row>
    <row r="198" spans="1:12" ht="15" x14ac:dyDescent="0.25">
      <c r="A198" s="23"/>
      <c r="B198" s="15"/>
      <c r="C198" s="11"/>
      <c r="D198" s="7" t="s">
        <v>22</v>
      </c>
      <c r="E198" s="42" t="s">
        <v>55</v>
      </c>
      <c r="F198" s="43">
        <v>207</v>
      </c>
      <c r="G198" s="43">
        <v>0.2</v>
      </c>
      <c r="H198" s="43"/>
      <c r="I198" s="43">
        <v>13.7</v>
      </c>
      <c r="J198" s="43">
        <v>56</v>
      </c>
      <c r="K198" s="44" t="s">
        <v>56</v>
      </c>
      <c r="L198" s="43"/>
    </row>
    <row r="199" spans="1:12" ht="15" x14ac:dyDescent="0.25">
      <c r="A199" s="23"/>
      <c r="B199" s="15"/>
      <c r="C199" s="11"/>
      <c r="D199" s="7" t="s">
        <v>23</v>
      </c>
      <c r="E199" s="42" t="s">
        <v>44</v>
      </c>
      <c r="F199" s="43">
        <v>30</v>
      </c>
      <c r="G199" s="43">
        <v>2.2799999999999998</v>
      </c>
      <c r="H199" s="43">
        <v>0.24</v>
      </c>
      <c r="I199" s="43">
        <v>14.76</v>
      </c>
      <c r="J199" s="43">
        <v>71</v>
      </c>
      <c r="K199" s="50" t="s">
        <v>52</v>
      </c>
      <c r="L199" s="43"/>
    </row>
    <row r="200" spans="1:12" ht="15" x14ac:dyDescent="0.25">
      <c r="A200" s="23"/>
      <c r="B200" s="15"/>
      <c r="C200" s="11"/>
      <c r="D200" s="7" t="s">
        <v>24</v>
      </c>
      <c r="E200" s="42"/>
      <c r="F200" s="43"/>
      <c r="G200" s="43"/>
      <c r="H200" s="43"/>
      <c r="I200" s="43"/>
      <c r="J200" s="43"/>
      <c r="K200" s="44"/>
      <c r="L200" s="43"/>
    </row>
    <row r="201" spans="1:12" ht="15" x14ac:dyDescent="0.25">
      <c r="A201" s="23"/>
      <c r="B201" s="15"/>
      <c r="C201" s="11"/>
      <c r="D201" s="6" t="s">
        <v>26</v>
      </c>
      <c r="E201" s="42" t="s">
        <v>94</v>
      </c>
      <c r="F201" s="43">
        <v>60</v>
      </c>
      <c r="G201" s="43">
        <v>1.29</v>
      </c>
      <c r="H201" s="43">
        <v>4.96</v>
      </c>
      <c r="I201" s="43">
        <v>7.12</v>
      </c>
      <c r="J201" s="43">
        <v>78.3</v>
      </c>
      <c r="K201" s="44" t="s">
        <v>95</v>
      </c>
      <c r="L201" s="43"/>
    </row>
    <row r="202" spans="1:12" ht="15" x14ac:dyDescent="0.25">
      <c r="A202" s="23"/>
      <c r="B202" s="15"/>
      <c r="C202" s="11"/>
      <c r="D202" s="6" t="s">
        <v>23</v>
      </c>
      <c r="E202" s="42" t="s">
        <v>47</v>
      </c>
      <c r="F202" s="43">
        <v>20</v>
      </c>
      <c r="G202" s="43">
        <v>1</v>
      </c>
      <c r="H202" s="43">
        <v>0.2</v>
      </c>
      <c r="I202" s="43">
        <v>9</v>
      </c>
      <c r="J202" s="43">
        <v>44</v>
      </c>
      <c r="K202" s="50" t="s">
        <v>52</v>
      </c>
      <c r="L202" s="43"/>
    </row>
    <row r="203" spans="1:12" ht="15.75" customHeight="1" x14ac:dyDescent="0.25">
      <c r="A203" s="24"/>
      <c r="B203" s="17"/>
      <c r="C203" s="8"/>
      <c r="D203" s="18" t="s">
        <v>33</v>
      </c>
      <c r="E203" s="9"/>
      <c r="F203" s="19">
        <f>SUM(F196:F202)</f>
        <v>567</v>
      </c>
      <c r="G203" s="19">
        <f t="shared" ref="G203:J203" si="92">SUM(G196:G202)</f>
        <v>18.669999999999998</v>
      </c>
      <c r="H203" s="19">
        <f t="shared" si="92"/>
        <v>21.32</v>
      </c>
      <c r="I203" s="19">
        <f t="shared" si="92"/>
        <v>95.660000000000011</v>
      </c>
      <c r="J203" s="19">
        <f t="shared" si="92"/>
        <v>649.29999999999995</v>
      </c>
      <c r="K203" s="25"/>
      <c r="L203" s="19">
        <f t="shared" ref="L203" si="93">SUM(L196:L202)</f>
        <v>0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57"/>
      <c r="K204" s="44"/>
      <c r="L204" s="43"/>
    </row>
    <row r="205" spans="1:12" ht="15" x14ac:dyDescent="0.25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52"/>
      <c r="K206" s="44"/>
      <c r="L206" s="43"/>
    </row>
    <row r="207" spans="1:12" ht="15" x14ac:dyDescent="0.25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61" t="s">
        <v>4</v>
      </c>
      <c r="D214" s="62"/>
      <c r="E214" s="31"/>
      <c r="F214" s="32">
        <f>F203+F213</f>
        <v>567</v>
      </c>
      <c r="G214" s="32">
        <f t="shared" ref="G214:J214" si="96">G203+G213</f>
        <v>18.669999999999998</v>
      </c>
      <c r="H214" s="32">
        <f t="shared" si="96"/>
        <v>21.32</v>
      </c>
      <c r="I214" s="32">
        <f t="shared" si="96"/>
        <v>95.660000000000011</v>
      </c>
      <c r="J214" s="32">
        <f t="shared" si="96"/>
        <v>649.29999999999995</v>
      </c>
      <c r="K214" s="32"/>
      <c r="L214" s="32">
        <f t="shared" ref="L214" si="97">L203+L213</f>
        <v>0</v>
      </c>
    </row>
    <row r="215" spans="1:12" ht="15.75" thickBot="1" x14ac:dyDescent="0.3">
      <c r="A215" s="20">
        <v>2</v>
      </c>
      <c r="B215" s="21">
        <v>6</v>
      </c>
      <c r="C215" s="22" t="s">
        <v>20</v>
      </c>
      <c r="D215" s="5" t="s">
        <v>21</v>
      </c>
      <c r="E215" s="39"/>
      <c r="F215" s="40"/>
      <c r="G215" s="40"/>
      <c r="H215" s="40"/>
      <c r="I215" s="40"/>
      <c r="J215" s="40"/>
      <c r="K215" s="41"/>
      <c r="L215" s="40"/>
    </row>
    <row r="216" spans="1:12" ht="15" x14ac:dyDescent="0.25">
      <c r="A216" s="23"/>
      <c r="B216" s="15"/>
      <c r="C216" s="11"/>
      <c r="D216" s="5" t="s">
        <v>21</v>
      </c>
      <c r="E216" s="42"/>
      <c r="F216" s="43"/>
      <c r="G216" s="43"/>
      <c r="H216" s="43"/>
      <c r="I216" s="43"/>
      <c r="J216" s="43"/>
      <c r="K216" s="44"/>
      <c r="L216" s="43"/>
    </row>
    <row r="217" spans="1:12" ht="15" x14ac:dyDescent="0.25">
      <c r="A217" s="23"/>
      <c r="B217" s="15"/>
      <c r="C217" s="11"/>
      <c r="D217" s="7" t="s">
        <v>22</v>
      </c>
      <c r="E217" s="42"/>
      <c r="F217" s="43"/>
      <c r="G217" s="43"/>
      <c r="H217" s="43"/>
      <c r="I217" s="43"/>
      <c r="J217" s="43"/>
      <c r="K217" s="44"/>
      <c r="L217" s="43"/>
    </row>
    <row r="218" spans="1:12" ht="15" x14ac:dyDescent="0.25">
      <c r="A218" s="23"/>
      <c r="B218" s="15"/>
      <c r="C218" s="11"/>
      <c r="D218" s="7" t="s">
        <v>23</v>
      </c>
      <c r="E218" s="42"/>
      <c r="F218" s="43"/>
      <c r="G218" s="43"/>
      <c r="H218" s="43"/>
      <c r="I218" s="43"/>
      <c r="J218" s="43"/>
      <c r="K218" s="50"/>
      <c r="L218" s="43"/>
    </row>
    <row r="219" spans="1:12" ht="15" x14ac:dyDescent="0.25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5.75" thickBot="1" x14ac:dyDescent="0.3">
      <c r="A220" s="23"/>
      <c r="B220" s="15"/>
      <c r="C220" s="11"/>
      <c r="D220" s="6" t="s">
        <v>23</v>
      </c>
      <c r="E220" s="42"/>
      <c r="F220" s="43"/>
      <c r="G220" s="43"/>
      <c r="H220" s="43"/>
      <c r="I220" s="43"/>
      <c r="J220" s="43"/>
      <c r="K220" s="50"/>
      <c r="L220" s="43"/>
    </row>
    <row r="221" spans="1:12" ht="15" x14ac:dyDescent="0.25">
      <c r="A221" s="23"/>
      <c r="B221" s="15"/>
      <c r="C221" s="11"/>
      <c r="D221" s="6"/>
      <c r="E221" s="39"/>
      <c r="F221" s="40"/>
      <c r="G221" s="40"/>
      <c r="H221" s="40"/>
      <c r="I221" s="40"/>
      <c r="J221" s="40"/>
      <c r="K221" s="41"/>
      <c r="L221" s="40"/>
    </row>
    <row r="222" spans="1:12" ht="15.75" customHeight="1" x14ac:dyDescent="0.25">
      <c r="A222" s="24"/>
      <c r="B222" s="17"/>
      <c r="C222" s="8"/>
      <c r="D222" s="18" t="s">
        <v>33</v>
      </c>
      <c r="E222" s="9"/>
      <c r="F222" s="19">
        <f>SUM(F215:F221)</f>
        <v>0</v>
      </c>
      <c r="G222" s="19">
        <f t="shared" ref="G222:J222" si="98">SUM(G215:G221)</f>
        <v>0</v>
      </c>
      <c r="H222" s="19">
        <f t="shared" si="98"/>
        <v>0</v>
      </c>
      <c r="I222" s="19">
        <f t="shared" si="98"/>
        <v>0</v>
      </c>
      <c r="J222" s="19">
        <f t="shared" si="98"/>
        <v>0</v>
      </c>
      <c r="K222" s="25"/>
      <c r="L222" s="19">
        <f t="shared" ref="L222" si="99">SUM(L215:L221)</f>
        <v>0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61" t="s">
        <v>4</v>
      </c>
      <c r="D233" s="62"/>
      <c r="E233" s="31"/>
      <c r="F233" s="32">
        <f>F222+F232</f>
        <v>0</v>
      </c>
      <c r="G233" s="32">
        <f t="shared" ref="G233:J233" si="102">G222+G232</f>
        <v>0</v>
      </c>
      <c r="H233" s="32">
        <f t="shared" si="102"/>
        <v>0</v>
      </c>
      <c r="I233" s="32">
        <f t="shared" si="102"/>
        <v>0</v>
      </c>
      <c r="J233" s="32">
        <f t="shared" si="102"/>
        <v>0</v>
      </c>
      <c r="K233" s="32"/>
      <c r="L233" s="32">
        <f t="shared" ref="L233" si="103">L222+L232</f>
        <v>0</v>
      </c>
    </row>
    <row r="234" spans="1:12" ht="13.9" customHeight="1" thickBot="1" x14ac:dyDescent="0.25">
      <c r="A234" s="27"/>
      <c r="B234" s="28"/>
      <c r="C234" s="58" t="s">
        <v>5</v>
      </c>
      <c r="D234" s="59"/>
      <c r="E234" s="60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560.70000000000005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20.318599999999996</v>
      </c>
      <c r="H234" s="34">
        <f t="shared" si="104"/>
        <v>20.759799999999998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81.100500000000011</v>
      </c>
      <c r="J234" s="34">
        <f t="shared" si="104"/>
        <v>594.44299999999998</v>
      </c>
      <c r="K234" s="34"/>
      <c r="L234" s="34" t="e">
        <f t="shared" si="104"/>
        <v>#DIV/0!</v>
      </c>
    </row>
  </sheetData>
  <mergeCells count="16">
    <mergeCell ref="C81:D81"/>
    <mergeCell ref="C100:D100"/>
    <mergeCell ref="C24:D24"/>
    <mergeCell ref="C1:E1"/>
    <mergeCell ref="H1:K1"/>
    <mergeCell ref="H2:K2"/>
    <mergeCell ref="C43:D43"/>
    <mergeCell ref="C62:D62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dcterms:created xsi:type="dcterms:W3CDTF">2022-05-16T14:23:56Z</dcterms:created>
  <dcterms:modified xsi:type="dcterms:W3CDTF">2026-01-15T17:03:34Z</dcterms:modified>
</cp:coreProperties>
</file>