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айт\"/>
    </mc:Choice>
  </mc:AlternateContent>
  <bookViews>
    <workbookView xWindow="0" yWindow="0" windowWidth="27600" windowHeight="1132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232" i="1" l="1"/>
  <c r="L233" i="1" s="1"/>
  <c r="J232" i="1"/>
  <c r="J233" i="1" s="1"/>
  <c r="I232" i="1"/>
  <c r="I233" i="1" s="1"/>
  <c r="H232" i="1"/>
  <c r="H233" i="1" s="1"/>
  <c r="G232" i="1"/>
  <c r="G233" i="1" s="1"/>
  <c r="F232" i="1"/>
  <c r="F233" i="1" s="1"/>
  <c r="L108" i="1" l="1"/>
  <c r="J108" i="1"/>
  <c r="I108" i="1"/>
  <c r="H108" i="1"/>
  <c r="G108" i="1"/>
  <c r="F108" i="1"/>
  <c r="L118" i="1"/>
  <c r="J118" i="1"/>
  <c r="I118" i="1"/>
  <c r="H118" i="1"/>
  <c r="G118" i="1"/>
  <c r="F118" i="1"/>
  <c r="J119" i="1" l="1"/>
  <c r="F119" i="1"/>
  <c r="G119" i="1"/>
  <c r="L119" i="1"/>
  <c r="I119" i="1"/>
  <c r="H119" i="1"/>
  <c r="B214" i="1"/>
  <c r="B119" i="1"/>
  <c r="A119" i="1"/>
  <c r="A109" i="1"/>
  <c r="F89" i="1"/>
  <c r="G89" i="1"/>
  <c r="H89" i="1"/>
  <c r="I89" i="1"/>
  <c r="J89" i="1"/>
  <c r="L89" i="1"/>
  <c r="A90" i="1"/>
  <c r="B90" i="1"/>
  <c r="F99" i="1"/>
  <c r="G99" i="1"/>
  <c r="H99" i="1"/>
  <c r="I99" i="1"/>
  <c r="J99" i="1"/>
  <c r="L99" i="1"/>
  <c r="A214" i="1" l="1"/>
  <c r="L213" i="1"/>
  <c r="J213" i="1"/>
  <c r="I213" i="1"/>
  <c r="H213" i="1"/>
  <c r="G213" i="1"/>
  <c r="F213" i="1"/>
  <c r="B204" i="1"/>
  <c r="A204" i="1"/>
  <c r="L203" i="1"/>
  <c r="J203" i="1"/>
  <c r="I203" i="1"/>
  <c r="H203" i="1"/>
  <c r="G203" i="1"/>
  <c r="F203" i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G146" i="1"/>
  <c r="F146" i="1"/>
  <c r="L137" i="1"/>
  <c r="J137" i="1"/>
  <c r="I137" i="1"/>
  <c r="H137" i="1"/>
  <c r="G137" i="1"/>
  <c r="F137" i="1"/>
  <c r="B100" i="1"/>
  <c r="A100" i="1"/>
  <c r="L100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J214" i="1" l="1"/>
  <c r="I214" i="1"/>
  <c r="H195" i="1"/>
  <c r="J195" i="1"/>
  <c r="F195" i="1"/>
  <c r="I195" i="1"/>
  <c r="J176" i="1"/>
  <c r="F157" i="1"/>
  <c r="I157" i="1"/>
  <c r="J157" i="1"/>
  <c r="G157" i="1"/>
  <c r="L176" i="1"/>
  <c r="G214" i="1"/>
  <c r="L214" i="1"/>
  <c r="H176" i="1"/>
  <c r="L81" i="1"/>
  <c r="G195" i="1"/>
  <c r="F138" i="1"/>
  <c r="L43" i="1"/>
  <c r="L138" i="1"/>
  <c r="I138" i="1"/>
  <c r="H138" i="1"/>
  <c r="H214" i="1"/>
  <c r="G100" i="1"/>
  <c r="F100" i="1"/>
  <c r="H100" i="1"/>
  <c r="I100" i="1"/>
  <c r="F81" i="1"/>
  <c r="J81" i="1"/>
  <c r="I81" i="1"/>
  <c r="F62" i="1"/>
  <c r="G62" i="1"/>
  <c r="I62" i="1"/>
  <c r="I43" i="1"/>
  <c r="H43" i="1"/>
  <c r="J43" i="1"/>
  <c r="J24" i="1"/>
  <c r="F214" i="1"/>
  <c r="F176" i="1"/>
  <c r="I176" i="1"/>
  <c r="G176" i="1"/>
  <c r="H157" i="1"/>
  <c r="J138" i="1"/>
  <c r="G138" i="1"/>
  <c r="J100" i="1"/>
  <c r="G81" i="1"/>
  <c r="H81" i="1"/>
  <c r="H62" i="1"/>
  <c r="J62" i="1"/>
  <c r="F43" i="1"/>
  <c r="G43" i="1"/>
  <c r="G24" i="1"/>
  <c r="I24" i="1"/>
  <c r="F24" i="1"/>
  <c r="H24" i="1"/>
  <c r="L234" i="1" l="1"/>
  <c r="H234" i="1"/>
  <c r="F234" i="1"/>
  <c r="I234" i="1"/>
  <c r="J234" i="1"/>
  <c r="G234" i="1"/>
</calcChain>
</file>

<file path=xl/sharedStrings.xml><?xml version="1.0" encoding="utf-8"?>
<sst xmlns="http://schemas.openxmlformats.org/spreadsheetml/2006/main" count="321" uniqueCount="86">
  <si>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</si>
  <si>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</si>
  <si>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</si>
  <si>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</si>
  <si>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</si>
  <si>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</si>
  <si>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</si>
  <si>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</si>
  <si>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</si>
  <si>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</si>
  <si>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</si>
  <si>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</si>
  <si>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</si>
  <si>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</si>
  <si>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</si>
  <si>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</si>
  <si>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</si>
  <si>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</si>
  <si>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</si>
  <si>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</si>
  <si>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</si>
  <si>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</si>
  <si>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</si>
  <si>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</si>
  <si>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</si>
  <si>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</si>
  <si>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</si>
  <si>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</si>
  <si>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</si>
  <si>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</si>
  <si>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</si>
  <si>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</si>
  <si>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</si>
  <si>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</si>
  <si>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</si>
  <si>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</si>
  <si>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</si>
  <si>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</si>
  <si>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</si>
  <si>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Фрукты</t>
  </si>
  <si>
    <t>Выпечка</t>
  </si>
  <si>
    <t>ПР</t>
  </si>
  <si>
    <t>выпечка</t>
  </si>
  <si>
    <t>ТТК</t>
  </si>
  <si>
    <t>завтрак</t>
  </si>
  <si>
    <t>биточки рыбные с рисом отварным рассыпчатым с маслом сливочным</t>
  </si>
  <si>
    <t>чай с сахаром</t>
  </si>
  <si>
    <t>хлеб пшеничный</t>
  </si>
  <si>
    <t>хлеб ржаной</t>
  </si>
  <si>
    <t>тефтели мясные запеченные в сметанно-томатном соусе</t>
  </si>
  <si>
    <t>279/331</t>
  </si>
  <si>
    <t>свекла отварная дольками</t>
  </si>
  <si>
    <t xml:space="preserve">макаронные изделия отварные </t>
  </si>
  <si>
    <t>капуста тушеная (доп.гарнир)</t>
  </si>
  <si>
    <t>гуляш из куриной грудки</t>
  </si>
  <si>
    <t>пюре картофельное с маслом сливочным</t>
  </si>
  <si>
    <t>яблоко</t>
  </si>
  <si>
    <t>котлета домашняя из говядины с кашей речневой рассыпчатой с маслом сливочным</t>
  </si>
  <si>
    <t>кофейный напиток с молоком</t>
  </si>
  <si>
    <t xml:space="preserve">хлеб ржаной </t>
  </si>
  <si>
    <t>жаркое по-домашнему с овощами, с индейкой</t>
  </si>
  <si>
    <t>компот из сухофруктов (75С)</t>
  </si>
  <si>
    <t>сырники из творога с кашей молочной "Дружба" с маслом сливочным</t>
  </si>
  <si>
    <t xml:space="preserve">яблоко </t>
  </si>
  <si>
    <t>плов из мяса птицы</t>
  </si>
  <si>
    <t xml:space="preserve">сыр порционно </t>
  </si>
  <si>
    <t>компот из сухофруктов (75 С)</t>
  </si>
  <si>
    <t>рыба, тушенная в томате с овощами</t>
  </si>
  <si>
    <t>салат из отварной свеклы</t>
  </si>
  <si>
    <t>компот из свежих яблок (75С)</t>
  </si>
  <si>
    <t>суп-лапша по-домашнему с мясом индейки</t>
  </si>
  <si>
    <t>чай с сахаром, с лимоном</t>
  </si>
  <si>
    <t>сок</t>
  </si>
  <si>
    <t>в инд. упаковке</t>
  </si>
  <si>
    <t>компот из сухофруктов</t>
  </si>
  <si>
    <t>тефтели мясные в томатном соусе</t>
  </si>
  <si>
    <t xml:space="preserve">макаронные изделия отварные с маслом сливочным </t>
  </si>
  <si>
    <t>279/366</t>
  </si>
  <si>
    <t>птица запеченная</t>
  </si>
  <si>
    <t>картофель запеченный</t>
  </si>
  <si>
    <t>котлеты "Аппетитные" с овощным рагу</t>
  </si>
  <si>
    <t>чай  сахаром, с лимоном</t>
  </si>
  <si>
    <t>чай с сахаром, с яблоком</t>
  </si>
  <si>
    <t>Никонорова С.И.</t>
  </si>
  <si>
    <t>и.о.директора</t>
  </si>
  <si>
    <t xml:space="preserve">МБОУ "Чув.Чебоксарская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</si>
</sst>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  <font>
      <sz val="10"/>
      <color theme="7"/>
      <name val="Arial"/>
      <family val="2"/>
      <charset val="204"/>
    </font>
    <font>
      <sz val="10"/>
      <color theme="7"/>
      <name val="Arial"/>
    </font>
    <font>
      <sz val="10"/>
      <color theme="7" tint="0.79998168889431442"/>
      <name val="Arial"/>
      <family val="2"/>
      <charset val="204"/>
    </font>
    <font>
      <b/>
      <sz val="10"/>
      <color theme="7" tint="0.79998168889431442"/>
      <name val="Arial"/>
      <family val="2"/>
      <charset val="204"/>
    </font>
    <font>
      <b/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22" fillId="0" borderId="0"/>
  </cellStyleXfs>
  <cellXfs count="171">
    <xf numFmtId="0" fontId="0" fillId="0" borderId="0" xfId="0"/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7" fillId="0" borderId="0" xfId="0" applyFont="1" applyAlignment="1">
      <alignment horizontal="right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2" xfId="0" applyFont="1" applyBorder="1" applyAlignment="1" applyProtection="1">
      <alignment horizontal="right"/>
      <protection locked="0"/>
    </xf>
    <xf numFmtId="0" fontId="7" fillId="0" borderId="2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0" fillId="0" borderId="14" xfId="0" applyBorder="1"/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7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/>
    </xf>
    <xf numFmtId="0" fontId="7" fillId="3" borderId="2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2" xfId="0" applyFont="1" applyFill="1" applyBorder="1" applyAlignment="1">
      <alignment horizontal="center"/>
    </xf>
    <xf numFmtId="0" fontId="12" fillId="0" borderId="0" xfId="0" applyFont="1" applyAlignment="1">
      <alignment horizontal="left"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7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7" xfId="0" applyFont="1" applyFill="1" applyBorder="1" applyAlignment="1" applyProtection="1">
      <alignment horizontal="center" vertical="top" wrapText="1"/>
      <protection locked="0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top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2" xfId="0" applyNumberFormat="1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left"/>
    </xf>
    <xf numFmtId="0" fontId="0" fillId="4" borderId="2" xfId="0" applyFill="1" applyBorder="1" applyProtection="1">
      <protection locked="0"/>
    </xf>
    <xf numFmtId="0" fontId="5" fillId="4" borderId="2" xfId="0" applyFont="1" applyFill="1" applyBorder="1" applyProtection="1">
      <protection locked="0"/>
    </xf>
    <xf numFmtId="0" fontId="16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Protection="1">
      <protection locked="0"/>
    </xf>
    <xf numFmtId="0" fontId="16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7" fillId="2" borderId="23" xfId="0" applyFont="1" applyFill="1" applyBorder="1" applyAlignment="1" applyProtection="1">
      <alignment horizontal="center" vertical="top" wrapText="1"/>
      <protection locked="0"/>
    </xf>
    <xf numFmtId="0" fontId="7" fillId="2" borderId="24" xfId="0" applyFont="1" applyFill="1" applyBorder="1" applyAlignment="1" applyProtection="1">
      <alignment horizontal="center" vertical="top" wrapText="1"/>
      <protection locked="0"/>
    </xf>
    <xf numFmtId="0" fontId="7" fillId="2" borderId="23" xfId="0" applyFont="1" applyFill="1" applyBorder="1" applyAlignment="1" applyProtection="1">
      <alignment horizontal="center" vertical="center" wrapText="1"/>
      <protection locked="0"/>
    </xf>
    <xf numFmtId="0" fontId="7" fillId="2" borderId="24" xfId="0" applyFont="1" applyFill="1" applyBorder="1" applyAlignment="1" applyProtection="1">
      <alignment horizontal="center" vertical="center" wrapText="1"/>
      <protection locked="0"/>
    </xf>
    <xf numFmtId="0" fontId="7" fillId="2" borderId="17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16" fillId="2" borderId="17" xfId="0" applyFont="1" applyFill="1" applyBorder="1" applyAlignment="1" applyProtection="1">
      <alignment horizontal="center" vertical="center" wrapText="1"/>
      <protection locked="0"/>
    </xf>
    <xf numFmtId="0" fontId="7" fillId="2" borderId="24" xfId="0" applyFont="1" applyFill="1" applyBorder="1" applyAlignment="1" applyProtection="1">
      <alignment horizontal="center" wrapText="1"/>
      <protection locked="0"/>
    </xf>
    <xf numFmtId="0" fontId="7" fillId="2" borderId="17" xfId="0" applyFont="1" applyFill="1" applyBorder="1" applyAlignment="1" applyProtection="1">
      <alignment horizontal="center" wrapText="1"/>
      <protection locked="0"/>
    </xf>
    <xf numFmtId="0" fontId="7" fillId="2" borderId="2" xfId="0" applyFont="1" applyFill="1" applyBorder="1" applyAlignment="1" applyProtection="1">
      <alignment horizontal="center" wrapText="1"/>
      <protection locked="0"/>
    </xf>
    <xf numFmtId="1" fontId="0" fillId="5" borderId="2" xfId="0" applyNumberFormat="1" applyFill="1" applyBorder="1" applyAlignment="1" applyProtection="1">
      <alignment horizontal="center" vertical="center"/>
      <protection locked="0"/>
    </xf>
    <xf numFmtId="1" fontId="0" fillId="5" borderId="2" xfId="0" applyNumberFormat="1" applyFill="1" applyBorder="1" applyAlignment="1" applyProtection="1">
      <alignment horizontal="center"/>
      <protection locked="0"/>
    </xf>
    <xf numFmtId="1" fontId="0" fillId="5" borderId="17" xfId="0" applyNumberFormat="1" applyFill="1" applyBorder="1" applyAlignment="1" applyProtection="1">
      <alignment horizontal="center"/>
      <protection locked="0"/>
    </xf>
    <xf numFmtId="0" fontId="7" fillId="0" borderId="2" xfId="0" applyFont="1" applyBorder="1" applyAlignment="1">
      <alignment horizontal="center" wrapText="1"/>
    </xf>
    <xf numFmtId="0" fontId="7" fillId="0" borderId="17" xfId="0" applyFont="1" applyBorder="1" applyAlignment="1">
      <alignment horizontal="center" wrapText="1"/>
    </xf>
    <xf numFmtId="0" fontId="0" fillId="5" borderId="4" xfId="0" applyFill="1" applyBorder="1" applyAlignment="1" applyProtection="1">
      <alignment wrapText="1"/>
      <protection locked="0"/>
    </xf>
    <xf numFmtId="0" fontId="7" fillId="3" borderId="19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3" borderId="5" xfId="0" applyFont="1" applyFill="1" applyBorder="1" applyAlignment="1">
      <alignment vertical="top" wrapText="1"/>
    </xf>
    <xf numFmtId="0" fontId="7" fillId="3" borderId="5" xfId="0" applyFont="1" applyFill="1" applyBorder="1" applyAlignment="1">
      <alignment horizontal="center" vertical="top" wrapText="1"/>
    </xf>
    <xf numFmtId="0" fontId="17" fillId="5" borderId="5" xfId="0" applyFont="1" applyFill="1" applyBorder="1" applyAlignment="1">
      <alignment vertical="top" wrapText="1"/>
    </xf>
    <xf numFmtId="0" fontId="17" fillId="5" borderId="5" xfId="0" applyFont="1" applyFill="1" applyBorder="1" applyAlignment="1">
      <alignment horizontal="center" vertical="top" wrapText="1"/>
    </xf>
    <xf numFmtId="0" fontId="7" fillId="0" borderId="27" xfId="0" applyFont="1" applyBorder="1"/>
    <xf numFmtId="0" fontId="7" fillId="0" borderId="28" xfId="0" applyFont="1" applyBorder="1"/>
    <xf numFmtId="0" fontId="7" fillId="0" borderId="28" xfId="0" applyFont="1" applyBorder="1" applyAlignment="1">
      <alignment horizontal="center"/>
    </xf>
    <xf numFmtId="0" fontId="18" fillId="3" borderId="2" xfId="0" applyFont="1" applyFill="1" applyBorder="1" applyAlignment="1">
      <alignment horizontal="center" vertical="top" wrapText="1"/>
    </xf>
    <xf numFmtId="0" fontId="18" fillId="5" borderId="2" xfId="0" applyFont="1" applyFill="1" applyBorder="1" applyAlignment="1">
      <alignment horizontal="center" vertical="top" wrapText="1"/>
    </xf>
    <xf numFmtId="0" fontId="7" fillId="6" borderId="5" xfId="0" applyFont="1" applyFill="1" applyBorder="1" applyAlignment="1">
      <alignment vertical="top" wrapText="1"/>
    </xf>
    <xf numFmtId="0" fontId="16" fillId="5" borderId="5" xfId="0" applyFont="1" applyFill="1" applyBorder="1" applyAlignment="1">
      <alignment horizontal="center" vertical="top" wrapText="1"/>
    </xf>
    <xf numFmtId="0" fontId="16" fillId="0" borderId="2" xfId="0" applyFont="1" applyFill="1" applyBorder="1" applyAlignment="1">
      <alignment vertical="top" wrapText="1"/>
    </xf>
    <xf numFmtId="0" fontId="16" fillId="0" borderId="2" xfId="0" applyFont="1" applyFill="1" applyBorder="1" applyAlignment="1">
      <alignment horizontal="center" vertical="top" wrapText="1"/>
    </xf>
    <xf numFmtId="0" fontId="16" fillId="2" borderId="4" xfId="0" applyFont="1" applyFill="1" applyBorder="1" applyAlignment="1" applyProtection="1">
      <alignment vertical="top" wrapText="1"/>
      <protection locked="0"/>
    </xf>
    <xf numFmtId="0" fontId="16" fillId="2" borderId="2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0" fontId="16" fillId="5" borderId="2" xfId="0" applyFont="1" applyFill="1" applyBorder="1" applyAlignment="1">
      <alignment horizontal="center" vertical="top" wrapText="1"/>
    </xf>
    <xf numFmtId="0" fontId="16" fillId="5" borderId="6" xfId="0" applyFont="1" applyFill="1" applyBorder="1" applyAlignment="1">
      <alignment vertical="top" wrapText="1"/>
    </xf>
    <xf numFmtId="0" fontId="16" fillId="5" borderId="2" xfId="0" applyFont="1" applyFill="1" applyBorder="1" applyAlignment="1">
      <alignment vertical="top" wrapText="1"/>
    </xf>
    <xf numFmtId="0" fontId="3" fillId="5" borderId="2" xfId="0" applyFont="1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16" fillId="5" borderId="26" xfId="0" applyFont="1" applyFill="1" applyBorder="1" applyAlignment="1">
      <alignment horizontal="center" vertical="top" wrapText="1"/>
    </xf>
    <xf numFmtId="0" fontId="16" fillId="2" borderId="2" xfId="0" applyFont="1" applyFill="1" applyBorder="1" applyAlignment="1" applyProtection="1">
      <alignment horizontal="center" vertical="center" wrapText="1"/>
      <protection locked="0"/>
    </xf>
    <xf numFmtId="0" fontId="16" fillId="5" borderId="5" xfId="0" applyFont="1" applyFill="1" applyBorder="1" applyAlignment="1">
      <alignment horizontal="center" wrapText="1"/>
    </xf>
    <xf numFmtId="0" fontId="16" fillId="5" borderId="2" xfId="0" applyFont="1" applyFill="1" applyBorder="1" applyAlignment="1">
      <alignment horizontal="center" wrapText="1"/>
    </xf>
    <xf numFmtId="0" fontId="16" fillId="5" borderId="24" xfId="0" applyFont="1" applyFill="1" applyBorder="1" applyAlignment="1">
      <alignment horizontal="center" wrapText="1"/>
    </xf>
    <xf numFmtId="0" fontId="16" fillId="5" borderId="26" xfId="0" applyFont="1" applyFill="1" applyBorder="1" applyAlignment="1">
      <alignment horizontal="center" wrapText="1"/>
    </xf>
    <xf numFmtId="0" fontId="20" fillId="0" borderId="6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/>
    </xf>
    <xf numFmtId="0" fontId="16" fillId="0" borderId="26" xfId="0" applyFont="1" applyFill="1" applyBorder="1" applyAlignment="1">
      <alignment horizontal="center"/>
    </xf>
    <xf numFmtId="0" fontId="21" fillId="0" borderId="6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 applyProtection="1">
      <alignment vertical="top" wrapText="1"/>
      <protection locked="0"/>
    </xf>
    <xf numFmtId="0" fontId="17" fillId="4" borderId="5" xfId="0" applyFont="1" applyFill="1" applyBorder="1" applyAlignment="1">
      <alignment vertical="top" wrapText="1"/>
    </xf>
    <xf numFmtId="0" fontId="3" fillId="4" borderId="2" xfId="0" applyFont="1" applyFill="1" applyBorder="1" applyProtection="1">
      <protection locked="0"/>
    </xf>
    <xf numFmtId="0" fontId="16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Protection="1">
      <protection locked="0"/>
    </xf>
    <xf numFmtId="0" fontId="16" fillId="4" borderId="2" xfId="0" applyFont="1" applyFill="1" applyBorder="1" applyAlignment="1">
      <alignment horizontal="center"/>
    </xf>
    <xf numFmtId="0" fontId="18" fillId="4" borderId="2" xfId="0" applyFont="1" applyFill="1" applyBorder="1" applyAlignment="1">
      <alignment horizontal="center"/>
    </xf>
    <xf numFmtId="0" fontId="0" fillId="0" borderId="13" xfId="0" applyBorder="1"/>
    <xf numFmtId="0" fontId="0" fillId="0" borderId="7" xfId="0" applyBorder="1"/>
    <xf numFmtId="0" fontId="0" fillId="0" borderId="8" xfId="0" applyBorder="1"/>
    <xf numFmtId="0" fontId="0" fillId="0" borderId="26" xfId="0" applyBorder="1"/>
    <xf numFmtId="0" fontId="16" fillId="6" borderId="4" xfId="0" applyFont="1" applyFill="1" applyBorder="1" applyAlignment="1">
      <alignment horizontal="center"/>
    </xf>
    <xf numFmtId="0" fontId="18" fillId="4" borderId="7" xfId="0" applyFont="1" applyFill="1" applyBorder="1" applyAlignment="1">
      <alignment horizontal="center"/>
    </xf>
    <xf numFmtId="0" fontId="16" fillId="4" borderId="7" xfId="0" applyFont="1" applyFill="1" applyBorder="1" applyAlignment="1">
      <alignment horizontal="center"/>
    </xf>
    <xf numFmtId="0" fontId="16" fillId="6" borderId="8" xfId="0" applyFont="1" applyFill="1" applyBorder="1" applyAlignment="1">
      <alignment horizontal="center"/>
    </xf>
    <xf numFmtId="0" fontId="16" fillId="4" borderId="6" xfId="0" applyFont="1" applyFill="1" applyBorder="1" applyAlignment="1">
      <alignment horizontal="center"/>
    </xf>
    <xf numFmtId="0" fontId="18" fillId="4" borderId="6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1" fontId="22" fillId="5" borderId="2" xfId="2" applyNumberFormat="1" applyFill="1" applyBorder="1" applyAlignment="1" applyProtection="1">
      <alignment horizontal="center"/>
      <protection locked="0"/>
    </xf>
    <xf numFmtId="0" fontId="22" fillId="5" borderId="2" xfId="2" applyFill="1" applyBorder="1" applyAlignment="1" applyProtection="1">
      <alignment wrapText="1"/>
      <protection locked="0"/>
    </xf>
    <xf numFmtId="1" fontId="22" fillId="5" borderId="17" xfId="2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1" fillId="5" borderId="2" xfId="0" applyFont="1" applyFill="1" applyBorder="1" applyAlignment="1" applyProtection="1">
      <alignment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1" fillId="5" borderId="2" xfId="0" applyFont="1" applyFill="1" applyBorder="1" applyAlignment="1" applyProtection="1">
      <alignment vertical="top"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0" fontId="22" fillId="5" borderId="2" xfId="2" applyFill="1" applyBorder="1" applyAlignment="1" applyProtection="1">
      <alignment wrapText="1"/>
      <protection locked="0"/>
    </xf>
    <xf numFmtId="1" fontId="22" fillId="5" borderId="2" xfId="2" applyNumberFormat="1" applyFill="1" applyBorder="1" applyAlignment="1" applyProtection="1">
      <alignment horizontal="center" vertical="center"/>
      <protection locked="0"/>
    </xf>
    <xf numFmtId="1" fontId="22" fillId="5" borderId="17" xfId="2" applyNumberFormat="1" applyFill="1" applyBorder="1" applyAlignment="1" applyProtection="1">
      <alignment horizontal="center" vertical="center"/>
      <protection locked="0"/>
    </xf>
    <xf numFmtId="1" fontId="22" fillId="5" borderId="4" xfId="2" applyNumberFormat="1" applyFill="1" applyBorder="1" applyAlignment="1" applyProtection="1">
      <alignment horizontal="center" vertical="center"/>
      <protection locked="0"/>
    </xf>
    <xf numFmtId="1" fontId="22" fillId="5" borderId="30" xfId="2" applyNumberForma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22" fillId="5" borderId="4" xfId="2" applyFill="1" applyBorder="1" applyAlignment="1" applyProtection="1">
      <alignment wrapText="1"/>
      <protection locked="0"/>
    </xf>
    <xf numFmtId="0" fontId="7" fillId="2" borderId="4" xfId="0" applyFont="1" applyFill="1" applyBorder="1" applyAlignment="1" applyProtection="1">
      <alignment horizontal="center" wrapText="1"/>
      <protection locked="0"/>
    </xf>
    <xf numFmtId="0" fontId="22" fillId="5" borderId="2" xfId="2" applyFill="1" applyBorder="1" applyProtection="1">
      <protection locked="0"/>
    </xf>
    <xf numFmtId="1" fontId="22" fillId="5" borderId="4" xfId="2" applyNumberFormat="1" applyFill="1" applyBorder="1" applyAlignment="1" applyProtection="1">
      <alignment horizontal="center"/>
      <protection locked="0"/>
    </xf>
    <xf numFmtId="1" fontId="22" fillId="5" borderId="30" xfId="2" applyNumberFormat="1" applyFill="1" applyBorder="1" applyAlignment="1" applyProtection="1">
      <alignment horizontal="center"/>
      <protection locked="0"/>
    </xf>
    <xf numFmtId="0" fontId="16" fillId="0" borderId="2" xfId="0" applyFont="1" applyFill="1" applyBorder="1" applyAlignment="1">
      <alignment horizontal="center" wrapText="1"/>
    </xf>
    <xf numFmtId="1" fontId="22" fillId="4" borderId="4" xfId="2" applyNumberFormat="1" applyFill="1" applyBorder="1" applyAlignment="1" applyProtection="1">
      <alignment horizontal="center"/>
      <protection locked="0"/>
    </xf>
    <xf numFmtId="1" fontId="22" fillId="5" borderId="31" xfId="2" applyNumberFormat="1" applyFill="1" applyBorder="1" applyAlignment="1" applyProtection="1">
      <alignment horizontal="center"/>
      <protection locked="0"/>
    </xf>
    <xf numFmtId="1" fontId="22" fillId="5" borderId="23" xfId="2" applyNumberFormat="1" applyFill="1" applyBorder="1" applyAlignment="1" applyProtection="1">
      <alignment horizontal="center"/>
      <protection locked="0"/>
    </xf>
    <xf numFmtId="1" fontId="22" fillId="4" borderId="31" xfId="2" applyNumberFormat="1" applyFill="1" applyBorder="1" applyAlignment="1" applyProtection="1">
      <alignment horizontal="center"/>
      <protection locked="0"/>
    </xf>
    <xf numFmtId="0" fontId="18" fillId="5" borderId="4" xfId="0" applyFont="1" applyFill="1" applyBorder="1" applyAlignment="1">
      <alignment horizontal="center" vertical="top" wrapText="1"/>
    </xf>
    <xf numFmtId="0" fontId="18" fillId="5" borderId="2" xfId="0" applyFont="1" applyFill="1" applyBorder="1" applyAlignment="1">
      <alignment horizontal="center" wrapText="1"/>
    </xf>
    <xf numFmtId="1" fontId="22" fillId="5" borderId="23" xfId="2" applyNumberFormat="1" applyFill="1" applyBorder="1" applyAlignment="1" applyProtection="1">
      <alignment horizontal="center" vertical="center"/>
      <protection locked="0"/>
    </xf>
    <xf numFmtId="1" fontId="22" fillId="5" borderId="31" xfId="2" applyNumberFormat="1" applyFill="1" applyBorder="1" applyAlignment="1" applyProtection="1">
      <alignment horizontal="center" vertical="center"/>
      <protection locked="0"/>
    </xf>
    <xf numFmtId="0" fontId="16" fillId="5" borderId="23" xfId="0" applyFont="1" applyFill="1" applyBorder="1" applyAlignment="1">
      <alignment horizontal="center" wrapText="1"/>
    </xf>
    <xf numFmtId="0" fontId="7" fillId="2" borderId="23" xfId="0" applyFont="1" applyFill="1" applyBorder="1" applyAlignment="1" applyProtection="1">
      <alignment horizontal="center" wrapText="1"/>
      <protection locked="0"/>
    </xf>
    <xf numFmtId="0" fontId="11" fillId="0" borderId="21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wrapText="1"/>
      <protection locked="0"/>
    </xf>
    <xf numFmtId="0" fontId="11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1" fillId="6" borderId="25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E5D2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144" sqref="O14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60" t="s">
        <v>85</v>
      </c>
      <c r="D1" s="161"/>
      <c r="E1" s="161"/>
      <c r="F1" s="12" t="s">
        <v>16</v>
      </c>
      <c r="G1" s="2" t="s">
        <v>17</v>
      </c>
      <c r="H1" s="162" t="s">
        <v>84</v>
      </c>
      <c r="I1" s="162"/>
      <c r="J1" s="162"/>
      <c r="K1" s="162"/>
    </row>
    <row r="2" spans="1:12" ht="18" x14ac:dyDescent="0.2">
      <c r="A2" s="32" t="s">
        <v>6</v>
      </c>
      <c r="C2" s="2"/>
      <c r="G2" s="2" t="s">
        <v>18</v>
      </c>
      <c r="H2" s="162" t="s">
        <v>83</v>
      </c>
      <c r="I2" s="162"/>
      <c r="J2" s="162"/>
      <c r="K2" s="162"/>
    </row>
    <row r="3" spans="1:12" ht="17.25" customHeight="1" x14ac:dyDescent="0.2">
      <c r="A3" s="4" t="s">
        <v>8</v>
      </c>
      <c r="C3" s="2"/>
      <c r="D3" s="3"/>
      <c r="E3" s="35" t="s">
        <v>9</v>
      </c>
      <c r="G3" s="2" t="s">
        <v>19</v>
      </c>
      <c r="H3" s="45"/>
      <c r="I3" s="45"/>
      <c r="J3" s="46">
        <v>2025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3.75" x14ac:dyDescent="0.2">
      <c r="A5" s="42" t="s">
        <v>14</v>
      </c>
      <c r="B5" s="43" t="s">
        <v>15</v>
      </c>
      <c r="C5" s="33" t="s">
        <v>0</v>
      </c>
      <c r="D5" s="33" t="s">
        <v>13</v>
      </c>
      <c r="E5" s="33" t="s">
        <v>12</v>
      </c>
      <c r="F5" s="33" t="s">
        <v>34</v>
      </c>
      <c r="G5" s="33" t="s">
        <v>1</v>
      </c>
      <c r="H5" s="33" t="s">
        <v>2</v>
      </c>
      <c r="I5" s="33" t="s">
        <v>3</v>
      </c>
      <c r="J5" s="33" t="s">
        <v>10</v>
      </c>
      <c r="K5" s="34" t="s">
        <v>11</v>
      </c>
      <c r="L5" s="33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6"/>
      <c r="F6" s="37"/>
      <c r="G6" s="37"/>
      <c r="H6" s="37"/>
      <c r="I6" s="37"/>
      <c r="J6" s="37"/>
      <c r="K6" s="38"/>
      <c r="L6" s="37"/>
    </row>
    <row r="7" spans="1:12" ht="15" x14ac:dyDescent="0.25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 x14ac:dyDescent="0.25">
      <c r="A8" s="23"/>
      <c r="B8" s="15"/>
      <c r="C8" s="11"/>
      <c r="D8" s="7" t="s">
        <v>22</v>
      </c>
      <c r="E8" s="39"/>
      <c r="F8" s="40"/>
      <c r="G8" s="40"/>
      <c r="H8" s="40"/>
      <c r="I8" s="40"/>
      <c r="J8" s="40"/>
      <c r="K8" s="41"/>
      <c r="L8" s="40"/>
    </row>
    <row r="9" spans="1:12" ht="15" x14ac:dyDescent="0.25">
      <c r="A9" s="23"/>
      <c r="B9" s="15"/>
      <c r="C9" s="11"/>
      <c r="D9" s="7" t="s">
        <v>23</v>
      </c>
      <c r="E9" s="39"/>
      <c r="F9" s="40"/>
      <c r="G9" s="40"/>
      <c r="H9" s="40"/>
      <c r="I9" s="40"/>
      <c r="J9" s="40"/>
      <c r="K9" s="41"/>
      <c r="L9" s="40"/>
    </row>
    <row r="10" spans="1:12" ht="15" x14ac:dyDescent="0.25">
      <c r="A10" s="23"/>
      <c r="B10" s="15"/>
      <c r="C10" s="11"/>
      <c r="D10" s="7" t="s">
        <v>24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4"/>
      <c r="F14" s="40"/>
      <c r="G14" s="40"/>
      <c r="H14" s="40"/>
      <c r="I14" s="40"/>
      <c r="J14" s="40"/>
      <c r="K14" s="41"/>
      <c r="L14" s="40"/>
    </row>
    <row r="15" spans="1:12" ht="15" x14ac:dyDescent="0.25">
      <c r="A15" s="23"/>
      <c r="B15" s="15"/>
      <c r="C15" s="11"/>
      <c r="D15" s="7" t="s">
        <v>27</v>
      </c>
      <c r="E15" s="51"/>
      <c r="F15" s="55"/>
      <c r="G15" s="40"/>
      <c r="H15" s="40"/>
      <c r="I15" s="40"/>
      <c r="J15" s="56"/>
      <c r="K15" s="41"/>
      <c r="L15" s="40"/>
    </row>
    <row r="16" spans="1:12" ht="30" x14ac:dyDescent="0.25">
      <c r="A16" s="23"/>
      <c r="B16" s="15"/>
      <c r="C16" s="11"/>
      <c r="D16" s="7" t="s">
        <v>28</v>
      </c>
      <c r="E16" s="121" t="s">
        <v>45</v>
      </c>
      <c r="F16" s="40">
        <v>260</v>
      </c>
      <c r="G16" s="40">
        <v>12.78</v>
      </c>
      <c r="H16" s="40">
        <v>15.94</v>
      </c>
      <c r="I16" s="40">
        <v>40.07</v>
      </c>
      <c r="J16" s="40">
        <v>354.94</v>
      </c>
      <c r="K16" s="41" t="s">
        <v>43</v>
      </c>
      <c r="L16" s="40"/>
    </row>
    <row r="17" spans="1:12" ht="15" x14ac:dyDescent="0.25">
      <c r="A17" s="23"/>
      <c r="B17" s="15"/>
      <c r="C17" s="11"/>
      <c r="D17" s="7" t="s">
        <v>29</v>
      </c>
      <c r="E17" s="54"/>
      <c r="F17" s="57"/>
      <c r="G17" s="65"/>
      <c r="H17" s="65"/>
      <c r="I17" s="65"/>
      <c r="J17" s="58"/>
      <c r="K17" s="59"/>
      <c r="L17" s="40"/>
    </row>
    <row r="18" spans="1:12" ht="15" x14ac:dyDescent="0.25">
      <c r="A18" s="23"/>
      <c r="B18" s="15"/>
      <c r="C18" s="11"/>
      <c r="D18" s="7" t="s">
        <v>30</v>
      </c>
      <c r="E18" s="121" t="s">
        <v>46</v>
      </c>
      <c r="F18" s="57">
        <v>200</v>
      </c>
      <c r="G18" s="60">
        <v>7.0000000000000007E-2</v>
      </c>
      <c r="H18" s="60">
        <v>0.02</v>
      </c>
      <c r="I18" s="60">
        <v>10.01</v>
      </c>
      <c r="J18" s="58">
        <v>40</v>
      </c>
      <c r="K18" s="59">
        <v>376</v>
      </c>
      <c r="L18" s="40"/>
    </row>
    <row r="19" spans="1:12" ht="15" x14ac:dyDescent="0.25">
      <c r="A19" s="23"/>
      <c r="B19" s="15"/>
      <c r="C19" s="11"/>
      <c r="D19" s="7" t="s">
        <v>31</v>
      </c>
      <c r="E19" s="50" t="s">
        <v>47</v>
      </c>
      <c r="F19" s="60">
        <v>20</v>
      </c>
      <c r="G19" s="60">
        <v>1.52</v>
      </c>
      <c r="H19" s="60">
        <v>0.16</v>
      </c>
      <c r="I19" s="60">
        <v>9.84</v>
      </c>
      <c r="J19" s="60">
        <v>47</v>
      </c>
      <c r="K19" s="61" t="s">
        <v>41</v>
      </c>
      <c r="L19" s="40"/>
    </row>
    <row r="20" spans="1:12" ht="15" x14ac:dyDescent="0.25">
      <c r="A20" s="23"/>
      <c r="B20" s="15"/>
      <c r="C20" s="11"/>
      <c r="D20" s="7" t="s">
        <v>32</v>
      </c>
      <c r="E20" s="50" t="s">
        <v>48</v>
      </c>
      <c r="F20" s="60">
        <v>25</v>
      </c>
      <c r="G20" s="60">
        <v>1.65</v>
      </c>
      <c r="H20" s="60">
        <v>0.3</v>
      </c>
      <c r="I20" s="60">
        <v>9.9</v>
      </c>
      <c r="J20" s="60">
        <v>49.5</v>
      </c>
      <c r="K20" s="61" t="s">
        <v>41</v>
      </c>
      <c r="L20" s="40"/>
    </row>
    <row r="21" spans="1:12" ht="15" x14ac:dyDescent="0.25">
      <c r="A21" s="23"/>
      <c r="B21" s="15"/>
      <c r="C21" s="11"/>
      <c r="D21" s="48" t="s">
        <v>39</v>
      </c>
      <c r="E21" s="51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49" t="s">
        <v>40</v>
      </c>
      <c r="E22" s="51"/>
      <c r="F22" s="40"/>
      <c r="G22" s="40"/>
      <c r="H22" s="40"/>
      <c r="I22" s="40"/>
      <c r="J22" s="40"/>
      <c r="K22" s="53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505</v>
      </c>
      <c r="G23" s="19">
        <f t="shared" ref="G23:J23" si="2">SUM(G14:G22)</f>
        <v>16.02</v>
      </c>
      <c r="H23" s="19">
        <f t="shared" si="2"/>
        <v>16.419999999999998</v>
      </c>
      <c r="I23" s="19">
        <f t="shared" si="2"/>
        <v>69.820000000000007</v>
      </c>
      <c r="J23" s="19">
        <f t="shared" si="2"/>
        <v>491.44</v>
      </c>
      <c r="K23" s="25"/>
      <c r="L23" s="19">
        <f t="shared" ref="L23" si="3">SUM(L14:L22)</f>
        <v>0</v>
      </c>
    </row>
    <row r="24" spans="1:12" ht="15" x14ac:dyDescent="0.2">
      <c r="A24" s="27">
        <f>A6</f>
        <v>1</v>
      </c>
      <c r="B24" s="28">
        <f>B6</f>
        <v>1</v>
      </c>
      <c r="C24" s="163" t="s">
        <v>4</v>
      </c>
      <c r="D24" s="164"/>
      <c r="E24" s="29"/>
      <c r="F24" s="30">
        <f>F13+F23</f>
        <v>505</v>
      </c>
      <c r="G24" s="30">
        <f t="shared" ref="G24:J24" si="4">G13+G23</f>
        <v>16.02</v>
      </c>
      <c r="H24" s="30">
        <f t="shared" si="4"/>
        <v>16.419999999999998</v>
      </c>
      <c r="I24" s="30">
        <f t="shared" si="4"/>
        <v>69.820000000000007</v>
      </c>
      <c r="J24" s="30">
        <f t="shared" si="4"/>
        <v>491.44</v>
      </c>
      <c r="K24" s="30"/>
      <c r="L24" s="30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6"/>
      <c r="F25" s="37"/>
      <c r="G25" s="37"/>
      <c r="H25" s="37"/>
      <c r="I25" s="37"/>
      <c r="J25" s="37"/>
      <c r="K25" s="38"/>
      <c r="L25" s="37"/>
    </row>
    <row r="26" spans="1:12" ht="15" x14ac:dyDescent="0.25">
      <c r="A26" s="14"/>
      <c r="B26" s="15"/>
      <c r="C26" s="11"/>
      <c r="D26" s="6"/>
      <c r="E26" s="39"/>
      <c r="F26" s="40"/>
      <c r="G26" s="40"/>
      <c r="H26" s="40"/>
      <c r="I26" s="40"/>
      <c r="J26" s="40"/>
      <c r="K26" s="41"/>
      <c r="L26" s="40"/>
    </row>
    <row r="27" spans="1:12" ht="15" x14ac:dyDescent="0.25">
      <c r="A27" s="14"/>
      <c r="B27" s="15"/>
      <c r="C27" s="11"/>
      <c r="D27" s="7" t="s">
        <v>22</v>
      </c>
      <c r="E27" s="39"/>
      <c r="F27" s="40"/>
      <c r="G27" s="40"/>
      <c r="H27" s="40"/>
      <c r="I27" s="40"/>
      <c r="J27" s="40"/>
      <c r="K27" s="41"/>
      <c r="L27" s="40"/>
    </row>
    <row r="28" spans="1:12" ht="15" x14ac:dyDescent="0.25">
      <c r="A28" s="14"/>
      <c r="B28" s="15"/>
      <c r="C28" s="11"/>
      <c r="D28" s="7" t="s">
        <v>23</v>
      </c>
      <c r="E28" s="39"/>
      <c r="F28" s="40"/>
      <c r="G28" s="40"/>
      <c r="H28" s="40"/>
      <c r="I28" s="40"/>
      <c r="J28" s="40"/>
      <c r="K28" s="41"/>
      <c r="L28" s="40"/>
    </row>
    <row r="29" spans="1:12" ht="15" x14ac:dyDescent="0.2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123" t="s">
        <v>51</v>
      </c>
      <c r="F33" s="136">
        <v>60</v>
      </c>
      <c r="G33" s="136">
        <v>1.08</v>
      </c>
      <c r="H33" s="136">
        <v>0.06</v>
      </c>
      <c r="I33" s="153">
        <v>5.88</v>
      </c>
      <c r="J33" s="60">
        <v>28.8</v>
      </c>
      <c r="K33" s="59" t="s">
        <v>43</v>
      </c>
      <c r="L33" s="40"/>
    </row>
    <row r="34" spans="1:12" ht="15" x14ac:dyDescent="0.25">
      <c r="A34" s="14"/>
      <c r="B34" s="15"/>
      <c r="C34" s="11"/>
      <c r="D34" s="7" t="s">
        <v>27</v>
      </c>
      <c r="E34" s="50"/>
      <c r="F34" s="60"/>
      <c r="G34" s="60"/>
      <c r="H34" s="60"/>
      <c r="I34" s="57"/>
      <c r="J34" s="60"/>
      <c r="K34" s="59"/>
      <c r="L34" s="40"/>
    </row>
    <row r="35" spans="1:12" ht="15" x14ac:dyDescent="0.25">
      <c r="A35" s="14"/>
      <c r="B35" s="15"/>
      <c r="C35" s="11"/>
      <c r="D35" s="7" t="s">
        <v>28</v>
      </c>
      <c r="E35" s="50" t="s">
        <v>49</v>
      </c>
      <c r="F35" s="60">
        <v>100</v>
      </c>
      <c r="G35" s="138">
        <v>9.08</v>
      </c>
      <c r="H35" s="138">
        <v>14.44</v>
      </c>
      <c r="I35" s="154">
        <v>10.87</v>
      </c>
      <c r="J35" s="60">
        <v>209.88</v>
      </c>
      <c r="K35" s="59" t="s">
        <v>50</v>
      </c>
      <c r="L35" s="40"/>
    </row>
    <row r="36" spans="1:12" ht="15" x14ac:dyDescent="0.25">
      <c r="A36" s="14"/>
      <c r="B36" s="15"/>
      <c r="C36" s="11"/>
      <c r="D36" s="7" t="s">
        <v>29</v>
      </c>
      <c r="E36" s="141" t="s">
        <v>52</v>
      </c>
      <c r="F36" s="136">
        <v>180</v>
      </c>
      <c r="G36" s="136">
        <v>6.54</v>
      </c>
      <c r="H36" s="136">
        <v>5.42</v>
      </c>
      <c r="I36" s="153">
        <v>39.74</v>
      </c>
      <c r="J36" s="60">
        <v>202.14</v>
      </c>
      <c r="K36" s="59">
        <v>203</v>
      </c>
      <c r="L36" s="40"/>
    </row>
    <row r="37" spans="1:12" ht="15" x14ac:dyDescent="0.25">
      <c r="A37" s="14"/>
      <c r="B37" s="15"/>
      <c r="C37" s="11"/>
      <c r="D37" s="7" t="s">
        <v>30</v>
      </c>
      <c r="E37" s="50" t="s">
        <v>71</v>
      </c>
      <c r="F37" s="140">
        <v>200</v>
      </c>
      <c r="G37" s="138">
        <v>0.11</v>
      </c>
      <c r="H37" s="138">
        <v>0.02</v>
      </c>
      <c r="I37" s="154">
        <v>10.15</v>
      </c>
      <c r="J37" s="60">
        <v>41.32</v>
      </c>
      <c r="K37" s="59">
        <v>377</v>
      </c>
      <c r="L37" s="40"/>
    </row>
    <row r="38" spans="1:12" ht="15" x14ac:dyDescent="0.25">
      <c r="A38" s="14"/>
      <c r="B38" s="15"/>
      <c r="C38" s="11"/>
      <c r="D38" s="7" t="s">
        <v>31</v>
      </c>
      <c r="E38" s="39" t="s">
        <v>47</v>
      </c>
      <c r="F38" s="60">
        <v>20</v>
      </c>
      <c r="G38" s="136">
        <v>1.52</v>
      </c>
      <c r="H38" s="136">
        <v>0.16</v>
      </c>
      <c r="I38" s="153">
        <v>9.84</v>
      </c>
      <c r="J38" s="60">
        <v>47</v>
      </c>
      <c r="K38" s="61" t="s">
        <v>41</v>
      </c>
      <c r="L38" s="40"/>
    </row>
    <row r="39" spans="1:12" ht="15" x14ac:dyDescent="0.25">
      <c r="A39" s="14"/>
      <c r="B39" s="15"/>
      <c r="C39" s="11"/>
      <c r="D39" s="7" t="s">
        <v>32</v>
      </c>
      <c r="E39" s="39" t="s">
        <v>48</v>
      </c>
      <c r="F39" s="60">
        <v>20</v>
      </c>
      <c r="G39" s="136">
        <v>1.32</v>
      </c>
      <c r="H39" s="136">
        <v>0.24</v>
      </c>
      <c r="I39" s="153">
        <v>7.92</v>
      </c>
      <c r="J39" s="60">
        <v>39.6</v>
      </c>
      <c r="K39" s="61" t="s">
        <v>41</v>
      </c>
      <c r="L39" s="40"/>
    </row>
    <row r="40" spans="1:12" ht="15" x14ac:dyDescent="0.25">
      <c r="A40" s="14"/>
      <c r="B40" s="15"/>
      <c r="C40" s="11"/>
      <c r="D40" s="49" t="s">
        <v>39</v>
      </c>
      <c r="E40" s="39"/>
      <c r="F40" s="60"/>
      <c r="G40" s="60"/>
      <c r="H40" s="60"/>
      <c r="I40" s="60"/>
      <c r="J40" s="60"/>
      <c r="K40" s="59"/>
      <c r="L40" s="40"/>
    </row>
    <row r="41" spans="1:12" ht="15" x14ac:dyDescent="0.25">
      <c r="A41" s="14"/>
      <c r="B41" s="15"/>
      <c r="C41" s="11"/>
      <c r="D41" s="49" t="s">
        <v>40</v>
      </c>
      <c r="E41" s="50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580</v>
      </c>
      <c r="G42" s="19">
        <f t="shared" ref="G42" si="10">SUM(G33:G41)</f>
        <v>19.649999999999999</v>
      </c>
      <c r="H42" s="19">
        <f t="shared" ref="H42" si="11">SUM(H33:H41)</f>
        <v>20.34</v>
      </c>
      <c r="I42" s="19">
        <f t="shared" ref="I42" si="12">SUM(I33:I41)</f>
        <v>84.4</v>
      </c>
      <c r="J42" s="19">
        <f t="shared" ref="J42:L42" si="13">SUM(J33:J41)</f>
        <v>568.74</v>
      </c>
      <c r="K42" s="25"/>
      <c r="L42" s="19">
        <f t="shared" si="13"/>
        <v>0</v>
      </c>
    </row>
    <row r="43" spans="1:12" ht="15.75" customHeight="1" thickBot="1" x14ac:dyDescent="0.25">
      <c r="A43" s="31">
        <f>A25</f>
        <v>1</v>
      </c>
      <c r="B43" s="31">
        <f>B25</f>
        <v>2</v>
      </c>
      <c r="C43" s="163" t="s">
        <v>4</v>
      </c>
      <c r="D43" s="164"/>
      <c r="E43" s="29"/>
      <c r="F43" s="30">
        <f>F32+F42</f>
        <v>580</v>
      </c>
      <c r="G43" s="30">
        <f t="shared" ref="G43" si="14">G32+G42</f>
        <v>19.649999999999999</v>
      </c>
      <c r="H43" s="30">
        <f t="shared" ref="H43" si="15">H32+H42</f>
        <v>20.34</v>
      </c>
      <c r="I43" s="30">
        <f t="shared" ref="I43" si="16">I32+I42</f>
        <v>84.4</v>
      </c>
      <c r="J43" s="30">
        <f t="shared" ref="J43:L43" si="17">J32+J42</f>
        <v>568.74</v>
      </c>
      <c r="K43" s="30"/>
      <c r="L43" s="30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6"/>
      <c r="F44" s="37"/>
      <c r="G44" s="37"/>
      <c r="H44" s="37"/>
      <c r="I44" s="37"/>
      <c r="J44" s="37"/>
      <c r="K44" s="38"/>
      <c r="L44" s="37"/>
    </row>
    <row r="45" spans="1:12" ht="15" x14ac:dyDescent="0.25">
      <c r="A45" s="23"/>
      <c r="B45" s="15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5" x14ac:dyDescent="0.25">
      <c r="A46" s="23"/>
      <c r="B46" s="15"/>
      <c r="C46" s="11"/>
      <c r="D46" s="7" t="s">
        <v>22</v>
      </c>
      <c r="E46" s="39"/>
      <c r="F46" s="40"/>
      <c r="G46" s="40"/>
      <c r="H46" s="40"/>
      <c r="I46" s="40"/>
      <c r="J46" s="40"/>
      <c r="K46" s="41"/>
      <c r="L46" s="40"/>
    </row>
    <row r="47" spans="1:12" ht="15" x14ac:dyDescent="0.25">
      <c r="A47" s="23"/>
      <c r="B47" s="15"/>
      <c r="C47" s="11"/>
      <c r="D47" s="7" t="s">
        <v>23</v>
      </c>
      <c r="E47" s="39"/>
      <c r="F47" s="40"/>
      <c r="G47" s="40"/>
      <c r="H47" s="40"/>
      <c r="I47" s="40"/>
      <c r="J47" s="40"/>
      <c r="K47" s="41"/>
      <c r="L47" s="40"/>
    </row>
    <row r="48" spans="1:12" ht="15" x14ac:dyDescent="0.25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4"/>
      <c r="B51" s="17"/>
      <c r="C51" s="8"/>
      <c r="D51" s="18" t="s">
        <v>33</v>
      </c>
      <c r="E51" s="9"/>
      <c r="F51" s="68">
        <f>SUM(F44:F50)</f>
        <v>0</v>
      </c>
      <c r="G51" s="68">
        <f t="shared" ref="G51" si="18">SUM(G44:G50)</f>
        <v>0</v>
      </c>
      <c r="H51" s="68">
        <f t="shared" ref="H51" si="19">SUM(H44:H50)</f>
        <v>0</v>
      </c>
      <c r="I51" s="68">
        <f t="shared" ref="I51" si="20">SUM(I44:I50)</f>
        <v>0</v>
      </c>
      <c r="J51" s="68">
        <f t="shared" ref="J51:L51" si="21">SUM(J44:J50)</f>
        <v>0</v>
      </c>
      <c r="K51" s="69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126" t="s">
        <v>53</v>
      </c>
      <c r="F52" s="136">
        <v>50</v>
      </c>
      <c r="G52" s="136">
        <v>1.02</v>
      </c>
      <c r="H52" s="136">
        <v>1.84</v>
      </c>
      <c r="I52" s="153">
        <v>3.95</v>
      </c>
      <c r="J52" s="60">
        <v>38.5</v>
      </c>
      <c r="K52" s="59">
        <v>321</v>
      </c>
      <c r="L52" s="40"/>
    </row>
    <row r="53" spans="1:12" ht="15" x14ac:dyDescent="0.25">
      <c r="A53" s="23"/>
      <c r="B53" s="15"/>
      <c r="C53" s="11"/>
      <c r="D53" s="7" t="s">
        <v>27</v>
      </c>
      <c r="E53" s="39"/>
      <c r="F53" s="60"/>
      <c r="G53" s="60"/>
      <c r="H53" s="60"/>
      <c r="I53" s="57"/>
      <c r="J53" s="60"/>
      <c r="K53" s="59"/>
      <c r="L53" s="40"/>
    </row>
    <row r="54" spans="1:12" ht="15" x14ac:dyDescent="0.25">
      <c r="A54" s="23"/>
      <c r="B54" s="15"/>
      <c r="C54" s="11"/>
      <c r="D54" s="7" t="s">
        <v>28</v>
      </c>
      <c r="E54" s="141" t="s">
        <v>54</v>
      </c>
      <c r="F54" s="138">
        <v>100</v>
      </c>
      <c r="G54" s="138">
        <v>14.24</v>
      </c>
      <c r="H54" s="138">
        <v>11.97</v>
      </c>
      <c r="I54" s="154">
        <v>35.24</v>
      </c>
      <c r="J54" s="60">
        <v>305.16000000000003</v>
      </c>
      <c r="K54" s="59">
        <v>260</v>
      </c>
      <c r="L54" s="40"/>
    </row>
    <row r="55" spans="1:12" ht="15" x14ac:dyDescent="0.25">
      <c r="A55" s="23"/>
      <c r="B55" s="15"/>
      <c r="C55" s="11"/>
      <c r="D55" s="7" t="s">
        <v>29</v>
      </c>
      <c r="E55" s="143" t="s">
        <v>55</v>
      </c>
      <c r="F55" s="136">
        <v>153</v>
      </c>
      <c r="G55" s="136">
        <v>3.08</v>
      </c>
      <c r="H55" s="136">
        <v>6.25</v>
      </c>
      <c r="I55" s="153">
        <v>20.47</v>
      </c>
      <c r="J55" s="60">
        <v>150.44999999999999</v>
      </c>
      <c r="K55" s="59">
        <v>312</v>
      </c>
      <c r="L55" s="40"/>
    </row>
    <row r="56" spans="1:12" ht="15" x14ac:dyDescent="0.25">
      <c r="A56" s="23"/>
      <c r="B56" s="15"/>
      <c r="C56" s="11"/>
      <c r="D56" s="7" t="s">
        <v>30</v>
      </c>
      <c r="E56" s="86" t="s">
        <v>82</v>
      </c>
      <c r="F56" s="140">
        <v>200</v>
      </c>
      <c r="G56" s="138">
        <v>0.11</v>
      </c>
      <c r="H56" s="138">
        <v>0.06</v>
      </c>
      <c r="I56" s="154">
        <v>10.98</v>
      </c>
      <c r="J56" s="60">
        <v>44.7</v>
      </c>
      <c r="K56" s="59">
        <v>376</v>
      </c>
      <c r="L56" s="40"/>
    </row>
    <row r="57" spans="1:12" ht="15" x14ac:dyDescent="0.25">
      <c r="A57" s="23"/>
      <c r="B57" s="15"/>
      <c r="C57" s="11"/>
      <c r="D57" s="7" t="s">
        <v>31</v>
      </c>
      <c r="E57" s="39"/>
      <c r="F57" s="60"/>
      <c r="G57" s="60"/>
      <c r="H57" s="60"/>
      <c r="I57" s="60"/>
      <c r="J57" s="60"/>
      <c r="K57" s="61"/>
      <c r="L57" s="40"/>
    </row>
    <row r="58" spans="1:12" ht="15" x14ac:dyDescent="0.25">
      <c r="A58" s="23"/>
      <c r="B58" s="15"/>
      <c r="C58" s="11"/>
      <c r="D58" s="7" t="s">
        <v>32</v>
      </c>
      <c r="E58" s="39" t="s">
        <v>48</v>
      </c>
      <c r="F58" s="60">
        <v>25</v>
      </c>
      <c r="G58" s="60">
        <v>1.65</v>
      </c>
      <c r="H58" s="60">
        <v>0.3</v>
      </c>
      <c r="I58" s="60">
        <v>9.9</v>
      </c>
      <c r="J58" s="60">
        <v>49.5</v>
      </c>
      <c r="K58" s="61" t="s">
        <v>41</v>
      </c>
      <c r="L58" s="40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528</v>
      </c>
      <c r="G61" s="19">
        <f t="shared" ref="G61" si="22">SUM(G52:G60)</f>
        <v>20.099999999999998</v>
      </c>
      <c r="H61" s="19">
        <f t="shared" ref="H61" si="23">SUM(H52:H60)</f>
        <v>20.420000000000002</v>
      </c>
      <c r="I61" s="19">
        <f t="shared" ref="I61" si="24">SUM(I52:I60)</f>
        <v>80.540000000000006</v>
      </c>
      <c r="J61" s="19">
        <f t="shared" ref="J61:L61" si="25">SUM(J52:J60)</f>
        <v>588.31000000000006</v>
      </c>
      <c r="K61" s="25"/>
      <c r="L61" s="19">
        <f t="shared" si="25"/>
        <v>0</v>
      </c>
    </row>
    <row r="62" spans="1:12" ht="15.75" customHeight="1" x14ac:dyDescent="0.2">
      <c r="A62" s="27">
        <f>A44</f>
        <v>1</v>
      </c>
      <c r="B62" s="28">
        <f>B44</f>
        <v>3</v>
      </c>
      <c r="C62" s="163" t="s">
        <v>4</v>
      </c>
      <c r="D62" s="164"/>
      <c r="E62" s="29"/>
      <c r="F62" s="30">
        <f>F51+F61</f>
        <v>528</v>
      </c>
      <c r="G62" s="30">
        <f t="shared" ref="G62" si="26">G51+G61</f>
        <v>20.099999999999998</v>
      </c>
      <c r="H62" s="30">
        <f t="shared" ref="H62" si="27">H51+H61</f>
        <v>20.420000000000002</v>
      </c>
      <c r="I62" s="30">
        <f t="shared" ref="I62" si="28">I51+I61</f>
        <v>80.540000000000006</v>
      </c>
      <c r="J62" s="30">
        <f t="shared" ref="J62:L62" si="29">J51+J61</f>
        <v>588.31000000000006</v>
      </c>
      <c r="K62" s="30"/>
      <c r="L62" s="30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6"/>
      <c r="F63" s="37"/>
      <c r="G63" s="37"/>
      <c r="H63" s="37"/>
      <c r="I63" s="37"/>
      <c r="J63" s="37"/>
      <c r="K63" s="38"/>
      <c r="L63" s="37"/>
    </row>
    <row r="64" spans="1:12" ht="15" x14ac:dyDescent="0.25">
      <c r="A64" s="23"/>
      <c r="B64" s="15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5" x14ac:dyDescent="0.25">
      <c r="A65" s="23"/>
      <c r="B65" s="15"/>
      <c r="C65" s="11"/>
      <c r="D65" s="7" t="s">
        <v>22</v>
      </c>
      <c r="E65" s="39"/>
      <c r="F65" s="40"/>
      <c r="G65" s="40"/>
      <c r="H65" s="40"/>
      <c r="I65" s="40"/>
      <c r="J65" s="40"/>
      <c r="K65" s="41"/>
      <c r="L65" s="40"/>
    </row>
    <row r="66" spans="1:12" ht="15" x14ac:dyDescent="0.25">
      <c r="A66" s="23"/>
      <c r="B66" s="15"/>
      <c r="C66" s="11"/>
      <c r="D66" s="7" t="s">
        <v>23</v>
      </c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/>
      <c r="F71" s="64"/>
      <c r="G71" s="66"/>
      <c r="H71" s="66"/>
      <c r="I71" s="67"/>
      <c r="J71" s="64"/>
      <c r="K71" s="41"/>
      <c r="L71" s="40"/>
    </row>
    <row r="72" spans="1:12" ht="14.25" customHeight="1" x14ac:dyDescent="0.25">
      <c r="A72" s="23"/>
      <c r="B72" s="15"/>
      <c r="C72" s="11"/>
      <c r="D72" s="7" t="s">
        <v>27</v>
      </c>
      <c r="E72" s="39"/>
      <c r="F72" s="64"/>
      <c r="G72" s="64"/>
      <c r="H72" s="64"/>
      <c r="I72" s="64"/>
      <c r="J72" s="64"/>
      <c r="K72" s="41"/>
      <c r="L72" s="40"/>
    </row>
    <row r="73" spans="1:12" ht="15" customHeight="1" x14ac:dyDescent="0.25">
      <c r="A73" s="23"/>
      <c r="B73" s="15"/>
      <c r="C73" s="11"/>
      <c r="D73" s="7" t="s">
        <v>28</v>
      </c>
      <c r="E73" s="39" t="s">
        <v>57</v>
      </c>
      <c r="F73" s="64">
        <v>228</v>
      </c>
      <c r="G73" s="144">
        <v>14.55</v>
      </c>
      <c r="H73" s="144">
        <v>17.059999999999999</v>
      </c>
      <c r="I73" s="145">
        <v>47.34</v>
      </c>
      <c r="J73" s="62">
        <v>400.39</v>
      </c>
      <c r="K73" s="63" t="s">
        <v>43</v>
      </c>
      <c r="L73" s="40"/>
    </row>
    <row r="74" spans="1:12" ht="15" x14ac:dyDescent="0.25">
      <c r="A74" s="23"/>
      <c r="B74" s="15"/>
      <c r="C74" s="11"/>
      <c r="D74" s="7" t="s">
        <v>29</v>
      </c>
      <c r="E74" s="39"/>
      <c r="F74" s="64"/>
      <c r="G74" s="66"/>
      <c r="H74" s="66"/>
      <c r="I74" s="66"/>
      <c r="J74" s="62"/>
      <c r="K74" s="63"/>
      <c r="L74" s="40"/>
    </row>
    <row r="75" spans="1:12" ht="15" x14ac:dyDescent="0.25">
      <c r="A75" s="23"/>
      <c r="B75" s="15"/>
      <c r="C75" s="11"/>
      <c r="D75" s="7" t="s">
        <v>30</v>
      </c>
      <c r="E75" s="127" t="s">
        <v>58</v>
      </c>
      <c r="F75" s="122">
        <v>200</v>
      </c>
      <c r="G75" s="122">
        <v>3.17</v>
      </c>
      <c r="H75" s="122">
        <v>2.68</v>
      </c>
      <c r="I75" s="124">
        <v>15.95</v>
      </c>
      <c r="J75" s="64">
        <v>100.6</v>
      </c>
      <c r="K75" s="63">
        <v>379</v>
      </c>
      <c r="L75" s="40"/>
    </row>
    <row r="76" spans="1:12" ht="15" x14ac:dyDescent="0.25">
      <c r="A76" s="23"/>
      <c r="B76" s="15"/>
      <c r="C76" s="11"/>
      <c r="D76" s="7" t="s">
        <v>31</v>
      </c>
      <c r="E76" s="39"/>
      <c r="F76" s="64"/>
      <c r="G76" s="64"/>
      <c r="H76" s="64"/>
      <c r="I76" s="64"/>
      <c r="J76" s="64"/>
      <c r="K76" s="107"/>
      <c r="L76" s="40"/>
    </row>
    <row r="77" spans="1:12" ht="15" x14ac:dyDescent="0.25">
      <c r="A77" s="23"/>
      <c r="B77" s="15"/>
      <c r="C77" s="11"/>
      <c r="D77" s="7" t="s">
        <v>32</v>
      </c>
      <c r="E77" s="39" t="s">
        <v>48</v>
      </c>
      <c r="F77" s="64">
        <v>30</v>
      </c>
      <c r="G77" s="122">
        <v>1.98</v>
      </c>
      <c r="H77" s="122">
        <v>0.36</v>
      </c>
      <c r="I77" s="124">
        <v>11.88</v>
      </c>
      <c r="J77" s="64">
        <v>59.4</v>
      </c>
      <c r="K77" s="107" t="s">
        <v>41</v>
      </c>
      <c r="L77" s="40"/>
    </row>
    <row r="78" spans="1:12" ht="15" x14ac:dyDescent="0.25">
      <c r="A78" s="23"/>
      <c r="B78" s="15"/>
      <c r="C78" s="11"/>
      <c r="D78" s="125" t="s">
        <v>24</v>
      </c>
      <c r="E78" s="50" t="s">
        <v>56</v>
      </c>
      <c r="F78" s="64">
        <v>100</v>
      </c>
      <c r="G78" s="64">
        <v>0.4</v>
      </c>
      <c r="H78" s="64">
        <v>0.4</v>
      </c>
      <c r="I78" s="64">
        <v>9.8000000000000007</v>
      </c>
      <c r="J78" s="64">
        <v>47</v>
      </c>
      <c r="K78" s="63" t="s">
        <v>43</v>
      </c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558</v>
      </c>
      <c r="G80" s="19">
        <f t="shared" ref="G80" si="34">SUM(G71:G79)</f>
        <v>20.099999999999998</v>
      </c>
      <c r="H80" s="19">
        <f t="shared" ref="H80" si="35">SUM(H71:H79)</f>
        <v>20.499999999999996</v>
      </c>
      <c r="I80" s="19">
        <f t="shared" ref="I80" si="36">SUM(I71:I79)</f>
        <v>84.97</v>
      </c>
      <c r="J80" s="19">
        <f t="shared" ref="J80:L80" si="37">SUM(J71:J79)</f>
        <v>607.39</v>
      </c>
      <c r="K80" s="25"/>
      <c r="L80" s="19">
        <f t="shared" si="37"/>
        <v>0</v>
      </c>
    </row>
    <row r="81" spans="1:12" ht="15.75" customHeight="1" thickBot="1" x14ac:dyDescent="0.25">
      <c r="A81" s="27">
        <f>A63</f>
        <v>1</v>
      </c>
      <c r="B81" s="28">
        <f>B63</f>
        <v>4</v>
      </c>
      <c r="C81" s="163" t="s">
        <v>4</v>
      </c>
      <c r="D81" s="164"/>
      <c r="E81" s="29"/>
      <c r="F81" s="30">
        <f>F70+F80</f>
        <v>558</v>
      </c>
      <c r="G81" s="30">
        <f t="shared" ref="G81" si="38">G70+G80</f>
        <v>20.099999999999998</v>
      </c>
      <c r="H81" s="30">
        <f t="shared" ref="H81" si="39">H70+H80</f>
        <v>20.499999999999996</v>
      </c>
      <c r="I81" s="30">
        <f t="shared" ref="I81" si="40">I70+I80</f>
        <v>84.97</v>
      </c>
      <c r="J81" s="30">
        <f t="shared" ref="J81:L81" si="41">J70+J80</f>
        <v>607.39</v>
      </c>
      <c r="K81" s="30"/>
      <c r="L81" s="30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6"/>
      <c r="F82" s="37"/>
      <c r="G82" s="37"/>
      <c r="H82" s="37"/>
      <c r="I82" s="37"/>
      <c r="J82" s="37"/>
      <c r="K82" s="38"/>
      <c r="L82" s="37"/>
    </row>
    <row r="83" spans="1:12" ht="15" x14ac:dyDescent="0.25">
      <c r="A83" s="23"/>
      <c r="B83" s="15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 x14ac:dyDescent="0.25">
      <c r="A84" s="23"/>
      <c r="B84" s="15"/>
      <c r="C84" s="11"/>
      <c r="D84" s="7" t="s">
        <v>22</v>
      </c>
      <c r="E84" s="39"/>
      <c r="F84" s="40"/>
      <c r="G84" s="40"/>
      <c r="H84" s="40"/>
      <c r="I84" s="40"/>
      <c r="J84" s="40"/>
      <c r="K84" s="41"/>
      <c r="L84" s="40"/>
    </row>
    <row r="85" spans="1:12" ht="15" x14ac:dyDescent="0.25">
      <c r="A85" s="23"/>
      <c r="B85" s="15"/>
      <c r="C85" s="11"/>
      <c r="D85" s="7" t="s">
        <v>23</v>
      </c>
      <c r="E85" s="39"/>
      <c r="F85" s="40"/>
      <c r="G85" s="40"/>
      <c r="H85" s="40"/>
      <c r="I85" s="40"/>
      <c r="J85" s="40"/>
      <c r="K85" s="41"/>
      <c r="L85" s="40"/>
    </row>
    <row r="86" spans="1:12" ht="15" x14ac:dyDescent="0.25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>SUM(G82:G88)</f>
        <v>0</v>
      </c>
      <c r="H89" s="19">
        <f>SUM(H82:H88)</f>
        <v>0</v>
      </c>
      <c r="I89" s="19">
        <f>SUM(I82:I88)</f>
        <v>0</v>
      </c>
      <c r="J89" s="19">
        <f>SUM(J82:J88)</f>
        <v>0</v>
      </c>
      <c r="K89" s="25"/>
      <c r="L89" s="19">
        <f>SUM(L82:L88)</f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130" t="s">
        <v>51</v>
      </c>
      <c r="F90" s="136">
        <v>60</v>
      </c>
      <c r="G90" s="136">
        <v>1.08</v>
      </c>
      <c r="H90" s="136">
        <v>0.06</v>
      </c>
      <c r="I90" s="137">
        <v>5.88</v>
      </c>
      <c r="J90" s="60">
        <v>28.8</v>
      </c>
      <c r="K90" s="59" t="s">
        <v>43</v>
      </c>
      <c r="L90" s="40"/>
    </row>
    <row r="91" spans="1:12" ht="15" x14ac:dyDescent="0.25">
      <c r="A91" s="23"/>
      <c r="B91" s="15"/>
      <c r="C91" s="11"/>
      <c r="D91" s="7" t="s">
        <v>27</v>
      </c>
      <c r="E91" s="39"/>
      <c r="F91" s="60"/>
      <c r="G91" s="60"/>
      <c r="H91" s="60"/>
      <c r="I91" s="60"/>
      <c r="J91" s="60"/>
      <c r="K91" s="59"/>
      <c r="L91" s="40"/>
    </row>
    <row r="92" spans="1:12" ht="15" x14ac:dyDescent="0.25">
      <c r="A92" s="23"/>
      <c r="B92" s="15"/>
      <c r="C92" s="11"/>
      <c r="D92" s="7" t="s">
        <v>28</v>
      </c>
      <c r="E92" s="70" t="s">
        <v>60</v>
      </c>
      <c r="F92" s="60">
        <v>200</v>
      </c>
      <c r="G92" s="138">
        <v>14.95</v>
      </c>
      <c r="H92" s="138">
        <v>19.64</v>
      </c>
      <c r="I92" s="139">
        <v>40.46</v>
      </c>
      <c r="J92" s="58">
        <v>349.86</v>
      </c>
      <c r="K92" s="59" t="s">
        <v>43</v>
      </c>
      <c r="L92" s="40"/>
    </row>
    <row r="93" spans="1:12" ht="15" x14ac:dyDescent="0.25">
      <c r="A93" s="23"/>
      <c r="B93" s="15"/>
      <c r="C93" s="11"/>
      <c r="D93" s="7" t="s">
        <v>29</v>
      </c>
      <c r="E93" s="39"/>
      <c r="F93" s="60"/>
      <c r="G93" s="65"/>
      <c r="H93" s="65"/>
      <c r="I93" s="65"/>
      <c r="J93" s="58"/>
      <c r="K93" s="59"/>
      <c r="L93" s="40"/>
    </row>
    <row r="94" spans="1:12" ht="15" x14ac:dyDescent="0.25">
      <c r="A94" s="23"/>
      <c r="B94" s="15"/>
      <c r="C94" s="11"/>
      <c r="D94" s="7" t="s">
        <v>30</v>
      </c>
      <c r="E94" s="129" t="s">
        <v>61</v>
      </c>
      <c r="F94" s="136">
        <v>200</v>
      </c>
      <c r="G94" s="136">
        <v>0.66</v>
      </c>
      <c r="H94" s="136">
        <v>0.09</v>
      </c>
      <c r="I94" s="137">
        <v>12.03</v>
      </c>
      <c r="J94" s="60">
        <v>92.9</v>
      </c>
      <c r="K94" s="59">
        <v>349</v>
      </c>
      <c r="L94" s="40"/>
    </row>
    <row r="95" spans="1:12" ht="15" x14ac:dyDescent="0.25">
      <c r="A95" s="23"/>
      <c r="B95" s="15"/>
      <c r="C95" s="11"/>
      <c r="D95" s="7" t="s">
        <v>31</v>
      </c>
      <c r="E95" s="39" t="s">
        <v>47</v>
      </c>
      <c r="F95" s="60">
        <v>20</v>
      </c>
      <c r="G95" s="136">
        <v>1.52</v>
      </c>
      <c r="H95" s="136">
        <v>0.16</v>
      </c>
      <c r="I95" s="137">
        <v>9.84</v>
      </c>
      <c r="J95" s="60">
        <v>47</v>
      </c>
      <c r="K95" s="61" t="s">
        <v>41</v>
      </c>
      <c r="L95" s="40"/>
    </row>
    <row r="96" spans="1:12" ht="15" x14ac:dyDescent="0.25">
      <c r="A96" s="23"/>
      <c r="B96" s="15"/>
      <c r="C96" s="11"/>
      <c r="D96" s="7" t="s">
        <v>32</v>
      </c>
      <c r="E96" s="39" t="s">
        <v>59</v>
      </c>
      <c r="F96" s="60">
        <v>30</v>
      </c>
      <c r="G96" s="136">
        <v>1.98</v>
      </c>
      <c r="H96" s="136">
        <v>0.36</v>
      </c>
      <c r="I96" s="137">
        <v>11.88</v>
      </c>
      <c r="J96" s="60">
        <v>59.4</v>
      </c>
      <c r="K96" s="61" t="s">
        <v>41</v>
      </c>
      <c r="L96" s="40"/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510</v>
      </c>
      <c r="G99" s="19">
        <f t="shared" ref="G99" si="42">SUM(G90:G98)</f>
        <v>20.190000000000001</v>
      </c>
      <c r="H99" s="19">
        <f t="shared" ref="H99" si="43">SUM(H90:H98)</f>
        <v>20.309999999999999</v>
      </c>
      <c r="I99" s="19">
        <f t="shared" ref="I99" si="44">SUM(I90:I98)</f>
        <v>80.09</v>
      </c>
      <c r="J99" s="19">
        <f t="shared" ref="J99:L99" si="45">SUM(J90:J98)</f>
        <v>577.96</v>
      </c>
      <c r="K99" s="25"/>
      <c r="L99" s="19">
        <f t="shared" si="45"/>
        <v>0</v>
      </c>
    </row>
    <row r="100" spans="1:12" ht="15.75" customHeight="1" thickBot="1" x14ac:dyDescent="0.25">
      <c r="A100" s="71">
        <f>A82</f>
        <v>1</v>
      </c>
      <c r="B100" s="72">
        <f>B82</f>
        <v>5</v>
      </c>
      <c r="C100" s="165" t="s">
        <v>4</v>
      </c>
      <c r="D100" s="166"/>
      <c r="E100" s="73"/>
      <c r="F100" s="74">
        <f>F89+F99</f>
        <v>510</v>
      </c>
      <c r="G100" s="74">
        <f>G89+G99</f>
        <v>20.190000000000001</v>
      </c>
      <c r="H100" s="74">
        <f>H89+H99</f>
        <v>20.309999999999999</v>
      </c>
      <c r="I100" s="74">
        <f>I89+I99</f>
        <v>80.09</v>
      </c>
      <c r="J100" s="74">
        <f>J89+J99</f>
        <v>577.96</v>
      </c>
      <c r="K100" s="74"/>
      <c r="L100" s="74">
        <f>L89+L99</f>
        <v>0</v>
      </c>
    </row>
    <row r="101" spans="1:12" ht="15.75" customHeight="1" x14ac:dyDescent="0.25">
      <c r="A101" s="20">
        <v>1</v>
      </c>
      <c r="B101" s="21">
        <v>6</v>
      </c>
      <c r="C101" s="22" t="s">
        <v>20</v>
      </c>
      <c r="D101" s="5" t="s">
        <v>21</v>
      </c>
      <c r="E101" s="75"/>
      <c r="F101" s="76"/>
      <c r="G101" s="76"/>
      <c r="H101" s="76"/>
      <c r="I101" s="76"/>
      <c r="J101" s="76"/>
      <c r="K101" s="76"/>
      <c r="L101" s="76"/>
    </row>
    <row r="102" spans="1:12" ht="15.75" customHeight="1" x14ac:dyDescent="0.25">
      <c r="A102" s="23"/>
      <c r="B102" s="15"/>
      <c r="C102" s="11"/>
      <c r="D102" s="6"/>
      <c r="E102" s="75"/>
      <c r="F102" s="76"/>
      <c r="G102" s="76"/>
      <c r="H102" s="76"/>
      <c r="I102" s="76"/>
      <c r="J102" s="76"/>
      <c r="K102" s="76"/>
      <c r="L102" s="76"/>
    </row>
    <row r="103" spans="1:12" ht="15.75" customHeight="1" x14ac:dyDescent="0.25">
      <c r="A103" s="23"/>
      <c r="B103" s="15"/>
      <c r="C103" s="11"/>
      <c r="D103" s="7" t="s">
        <v>22</v>
      </c>
      <c r="E103" s="75"/>
      <c r="F103" s="76"/>
      <c r="G103" s="76"/>
      <c r="H103" s="76"/>
      <c r="I103" s="76"/>
      <c r="J103" s="76"/>
      <c r="K103" s="76"/>
      <c r="L103" s="76"/>
    </row>
    <row r="104" spans="1:12" ht="15.75" customHeight="1" x14ac:dyDescent="0.25">
      <c r="A104" s="23"/>
      <c r="B104" s="15"/>
      <c r="C104" s="11"/>
      <c r="D104" s="7" t="s">
        <v>23</v>
      </c>
      <c r="E104" s="75"/>
      <c r="F104" s="76"/>
      <c r="G104" s="76"/>
      <c r="H104" s="76"/>
      <c r="I104" s="76"/>
      <c r="J104" s="76"/>
      <c r="K104" s="76"/>
      <c r="L104" s="76"/>
    </row>
    <row r="105" spans="1:12" ht="15.75" customHeight="1" x14ac:dyDescent="0.25">
      <c r="A105" s="23"/>
      <c r="B105" s="15"/>
      <c r="C105" s="11"/>
      <c r="D105" s="7" t="s">
        <v>24</v>
      </c>
      <c r="E105" s="75"/>
      <c r="F105" s="76"/>
      <c r="G105" s="76"/>
      <c r="H105" s="76"/>
      <c r="I105" s="76"/>
      <c r="J105" s="76"/>
      <c r="K105" s="76"/>
      <c r="L105" s="76"/>
    </row>
    <row r="106" spans="1:12" ht="15.75" customHeight="1" x14ac:dyDescent="0.25">
      <c r="A106" s="23"/>
      <c r="B106" s="15"/>
      <c r="C106" s="11"/>
      <c r="D106" s="6"/>
      <c r="E106" s="75"/>
      <c r="F106" s="76"/>
      <c r="G106" s="76"/>
      <c r="H106" s="76"/>
      <c r="I106" s="76"/>
      <c r="J106" s="76"/>
      <c r="K106" s="76"/>
      <c r="L106" s="76"/>
    </row>
    <row r="107" spans="1:12" ht="15.75" customHeight="1" x14ac:dyDescent="0.25">
      <c r="A107" s="23"/>
      <c r="B107" s="15"/>
      <c r="C107" s="11"/>
      <c r="D107" s="6"/>
      <c r="E107" s="75"/>
      <c r="F107" s="76"/>
      <c r="G107" s="76"/>
      <c r="H107" s="76"/>
      <c r="I107" s="76"/>
      <c r="J107" s="76"/>
      <c r="K107" s="76"/>
      <c r="L107" s="76"/>
    </row>
    <row r="108" spans="1:12" ht="15.75" customHeight="1" x14ac:dyDescent="0.25">
      <c r="A108" s="24"/>
      <c r="B108" s="17"/>
      <c r="C108" s="8"/>
      <c r="D108" s="18" t="s">
        <v>33</v>
      </c>
      <c r="E108" s="105"/>
      <c r="F108" s="68">
        <f>SUM(F101:F107)</f>
        <v>0</v>
      </c>
      <c r="G108" s="68">
        <f t="shared" ref="G108:L108" si="46">SUM(G101:G107)</f>
        <v>0</v>
      </c>
      <c r="H108" s="68">
        <f t="shared" si="46"/>
        <v>0</v>
      </c>
      <c r="I108" s="68">
        <f t="shared" si="46"/>
        <v>0</v>
      </c>
      <c r="J108" s="68">
        <f t="shared" si="46"/>
        <v>0</v>
      </c>
      <c r="K108" s="69"/>
      <c r="L108" s="19">
        <f t="shared" si="46"/>
        <v>0</v>
      </c>
    </row>
    <row r="109" spans="1:12" ht="15.75" customHeight="1" x14ac:dyDescent="0.25">
      <c r="A109" s="26">
        <f>A101</f>
        <v>1</v>
      </c>
      <c r="B109" s="13">
        <v>6</v>
      </c>
      <c r="C109" s="10" t="s">
        <v>25</v>
      </c>
      <c r="D109" s="7" t="s">
        <v>26</v>
      </c>
      <c r="E109" s="91"/>
      <c r="F109" s="96"/>
      <c r="G109" s="66"/>
      <c r="H109" s="66"/>
      <c r="I109" s="66"/>
      <c r="J109" s="99"/>
      <c r="K109" s="96"/>
      <c r="L109" s="83"/>
    </row>
    <row r="110" spans="1:12" ht="15.75" customHeight="1" x14ac:dyDescent="0.25">
      <c r="A110" s="23"/>
      <c r="B110" s="15"/>
      <c r="C110" s="11"/>
      <c r="D110" s="7" t="s">
        <v>27</v>
      </c>
      <c r="E110" s="88"/>
      <c r="F110" s="96"/>
      <c r="G110" s="97"/>
      <c r="H110" s="97"/>
      <c r="I110" s="97"/>
      <c r="J110" s="99"/>
      <c r="K110" s="96"/>
      <c r="L110" s="83"/>
    </row>
    <row r="111" spans="1:12" ht="15.75" customHeight="1" x14ac:dyDescent="0.25">
      <c r="A111" s="23"/>
      <c r="B111" s="15"/>
      <c r="C111" s="11"/>
      <c r="D111" s="7" t="s">
        <v>28</v>
      </c>
      <c r="E111" s="131" t="s">
        <v>62</v>
      </c>
      <c r="F111" s="96">
        <v>215</v>
      </c>
      <c r="G111" s="144">
        <v>13.65</v>
      </c>
      <c r="H111" s="144">
        <v>15.29</v>
      </c>
      <c r="I111" s="148">
        <v>32.32</v>
      </c>
      <c r="J111" s="97">
        <v>330.9</v>
      </c>
      <c r="K111" s="96" t="s">
        <v>43</v>
      </c>
      <c r="L111" s="83"/>
    </row>
    <row r="112" spans="1:12" ht="15.75" customHeight="1" x14ac:dyDescent="0.25">
      <c r="A112" s="23"/>
      <c r="B112" s="15"/>
      <c r="C112" s="11"/>
      <c r="D112" s="7" t="s">
        <v>29</v>
      </c>
      <c r="E112" s="92"/>
      <c r="F112" s="96"/>
      <c r="G112" s="66"/>
      <c r="H112" s="66"/>
      <c r="I112" s="66"/>
      <c r="J112" s="98"/>
      <c r="K112" s="96"/>
      <c r="L112" s="83"/>
    </row>
    <row r="113" spans="1:12" ht="15.75" customHeight="1" x14ac:dyDescent="0.25">
      <c r="A113" s="23"/>
      <c r="B113" s="15"/>
      <c r="C113" s="11"/>
      <c r="D113" s="7" t="s">
        <v>30</v>
      </c>
      <c r="E113" s="128" t="s">
        <v>46</v>
      </c>
      <c r="F113" s="64">
        <v>200</v>
      </c>
      <c r="G113" s="122">
        <v>7.0000000000000007E-2</v>
      </c>
      <c r="H113" s="122">
        <v>0.02</v>
      </c>
      <c r="I113" s="149">
        <v>10.01</v>
      </c>
      <c r="J113" s="64">
        <v>40</v>
      </c>
      <c r="K113" s="64">
        <v>376</v>
      </c>
      <c r="L113" s="94"/>
    </row>
    <row r="114" spans="1:12" ht="15.75" customHeight="1" x14ac:dyDescent="0.25">
      <c r="A114" s="23"/>
      <c r="B114" s="15"/>
      <c r="C114" s="11"/>
      <c r="D114" s="7" t="s">
        <v>31</v>
      </c>
      <c r="E114" s="93"/>
      <c r="F114" s="96"/>
      <c r="G114" s="96"/>
      <c r="H114" s="96"/>
      <c r="I114" s="96"/>
      <c r="J114" s="96"/>
      <c r="K114" s="97"/>
      <c r="L114" s="94"/>
    </row>
    <row r="115" spans="1:12" ht="15.75" customHeight="1" x14ac:dyDescent="0.25">
      <c r="A115" s="23"/>
      <c r="B115" s="15"/>
      <c r="C115" s="11"/>
      <c r="D115" s="7" t="s">
        <v>32</v>
      </c>
      <c r="E115" s="90" t="s">
        <v>48</v>
      </c>
      <c r="F115" s="64">
        <v>30</v>
      </c>
      <c r="G115" s="64">
        <v>1.98</v>
      </c>
      <c r="H115" s="64">
        <v>0.36</v>
      </c>
      <c r="I115" s="64">
        <v>11.88</v>
      </c>
      <c r="J115" s="64">
        <v>59.4</v>
      </c>
      <c r="K115" s="107" t="s">
        <v>41</v>
      </c>
      <c r="L115" s="94"/>
    </row>
    <row r="116" spans="1:12" ht="15.75" customHeight="1" x14ac:dyDescent="0.25">
      <c r="A116" s="23"/>
      <c r="B116" s="15"/>
      <c r="C116" s="11"/>
      <c r="D116" s="52" t="s">
        <v>42</v>
      </c>
      <c r="E116" s="84"/>
      <c r="F116" s="146"/>
      <c r="G116" s="146"/>
      <c r="H116" s="146"/>
      <c r="I116" s="146"/>
      <c r="J116" s="146"/>
      <c r="K116" s="146"/>
      <c r="L116" s="85"/>
    </row>
    <row r="117" spans="1:12" ht="15.75" customHeight="1" x14ac:dyDescent="0.25">
      <c r="A117" s="23"/>
      <c r="B117" s="15"/>
      <c r="C117" s="11"/>
      <c r="D117" s="6" t="s">
        <v>24</v>
      </c>
      <c r="E117" s="84" t="s">
        <v>63</v>
      </c>
      <c r="F117" s="146">
        <v>100</v>
      </c>
      <c r="G117" s="147">
        <v>0.4</v>
      </c>
      <c r="H117" s="147">
        <v>0.4</v>
      </c>
      <c r="I117" s="150">
        <v>9.8000000000000007</v>
      </c>
      <c r="J117" s="146">
        <v>47</v>
      </c>
      <c r="K117" s="146"/>
      <c r="L117" s="85"/>
    </row>
    <row r="118" spans="1:12" ht="15" x14ac:dyDescent="0.25">
      <c r="A118" s="24"/>
      <c r="B118" s="17"/>
      <c r="C118" s="8"/>
      <c r="D118" s="18" t="s">
        <v>33</v>
      </c>
      <c r="E118" s="86"/>
      <c r="F118" s="19">
        <f>SUM(F109:F117)</f>
        <v>545</v>
      </c>
      <c r="G118" s="19">
        <f t="shared" ref="G118:J118" si="47">SUM(G109:G117)</f>
        <v>16.100000000000001</v>
      </c>
      <c r="H118" s="19">
        <f t="shared" si="47"/>
        <v>16.069999999999997</v>
      </c>
      <c r="I118" s="19">
        <f t="shared" si="47"/>
        <v>64.010000000000005</v>
      </c>
      <c r="J118" s="19">
        <f t="shared" si="47"/>
        <v>477.29999999999995</v>
      </c>
      <c r="K118" s="25"/>
      <c r="L118" s="19">
        <f t="shared" ref="L118" si="48">SUM(L109:L117)</f>
        <v>0</v>
      </c>
    </row>
    <row r="119" spans="1:12" ht="15.75" thickBot="1" x14ac:dyDescent="0.25">
      <c r="A119" s="31">
        <f>A101</f>
        <v>1</v>
      </c>
      <c r="B119" s="31">
        <f>B101</f>
        <v>6</v>
      </c>
      <c r="C119" s="167" t="s">
        <v>4</v>
      </c>
      <c r="D119" s="168"/>
      <c r="E119" s="104"/>
      <c r="F119" s="30">
        <f>F108+F118</f>
        <v>545</v>
      </c>
      <c r="G119" s="30">
        <f t="shared" ref="G119:J119" si="49">G108+G118</f>
        <v>16.100000000000001</v>
      </c>
      <c r="H119" s="30">
        <f t="shared" si="49"/>
        <v>16.069999999999997</v>
      </c>
      <c r="I119" s="30">
        <f t="shared" si="49"/>
        <v>64.010000000000005</v>
      </c>
      <c r="J119" s="30">
        <f t="shared" si="49"/>
        <v>477.29999999999995</v>
      </c>
      <c r="K119" s="30"/>
      <c r="L119" s="30">
        <f t="shared" ref="L119" si="50">L108+L118</f>
        <v>0</v>
      </c>
    </row>
    <row r="120" spans="1:12" ht="15" x14ac:dyDescent="0.25">
      <c r="A120" s="102">
        <v>2</v>
      </c>
      <c r="B120" s="102">
        <v>1</v>
      </c>
      <c r="C120" s="103" t="s">
        <v>44</v>
      </c>
      <c r="D120" s="5" t="s">
        <v>21</v>
      </c>
      <c r="E120" s="50"/>
      <c r="F120" s="87"/>
      <c r="G120" s="87"/>
      <c r="H120" s="87"/>
      <c r="I120" s="87"/>
      <c r="J120" s="87"/>
      <c r="K120" s="53"/>
      <c r="L120" s="87"/>
    </row>
    <row r="121" spans="1:12" ht="15" x14ac:dyDescent="0.25">
      <c r="A121" s="101"/>
      <c r="B121" s="101"/>
      <c r="C121" s="100"/>
      <c r="D121" s="6"/>
      <c r="E121" s="50"/>
      <c r="F121" s="87"/>
      <c r="G121" s="87"/>
      <c r="H121" s="87"/>
      <c r="I121" s="87"/>
      <c r="J121" s="87"/>
      <c r="K121" s="53"/>
      <c r="L121" s="87"/>
    </row>
    <row r="122" spans="1:12" ht="15" x14ac:dyDescent="0.25">
      <c r="A122" s="23"/>
      <c r="B122" s="15"/>
      <c r="C122" s="11"/>
      <c r="D122" s="8" t="s">
        <v>22</v>
      </c>
      <c r="E122" s="50"/>
      <c r="F122" s="87"/>
      <c r="G122" s="87"/>
      <c r="H122" s="87"/>
      <c r="I122" s="87"/>
      <c r="J122" s="87"/>
      <c r="K122" s="53"/>
      <c r="L122" s="87"/>
    </row>
    <row r="123" spans="1:12" ht="15" x14ac:dyDescent="0.25">
      <c r="A123" s="23"/>
      <c r="B123" s="15"/>
      <c r="C123" s="11"/>
      <c r="D123" s="7" t="s">
        <v>23</v>
      </c>
      <c r="E123" s="50"/>
      <c r="F123" s="87"/>
      <c r="G123" s="87"/>
      <c r="H123" s="87"/>
      <c r="I123" s="87"/>
      <c r="J123" s="87"/>
      <c r="K123" s="53"/>
      <c r="L123" s="87"/>
    </row>
    <row r="124" spans="1:12" ht="15" x14ac:dyDescent="0.25">
      <c r="A124" s="23"/>
      <c r="B124" s="15"/>
      <c r="C124" s="11"/>
      <c r="D124" s="7" t="s">
        <v>24</v>
      </c>
      <c r="E124" s="50"/>
      <c r="F124" s="87"/>
      <c r="G124" s="87"/>
      <c r="H124" s="87"/>
      <c r="I124" s="87"/>
      <c r="J124" s="87"/>
      <c r="K124" s="53"/>
      <c r="L124" s="87"/>
    </row>
    <row r="125" spans="1:12" ht="15" x14ac:dyDescent="0.25">
      <c r="A125" s="23"/>
      <c r="B125" s="15"/>
      <c r="C125" s="11"/>
      <c r="D125" s="6"/>
      <c r="E125" s="50"/>
      <c r="F125" s="87"/>
      <c r="G125" s="87"/>
      <c r="H125" s="87"/>
      <c r="I125" s="87"/>
      <c r="J125" s="87"/>
      <c r="K125" s="53"/>
      <c r="L125" s="87"/>
    </row>
    <row r="126" spans="1:12" ht="15" x14ac:dyDescent="0.25">
      <c r="A126" s="23"/>
      <c r="B126" s="15"/>
      <c r="C126" s="11"/>
      <c r="D126" s="6"/>
      <c r="E126" s="50"/>
      <c r="F126" s="87"/>
      <c r="G126" s="87"/>
      <c r="H126" s="87"/>
      <c r="I126" s="87"/>
      <c r="J126" s="87"/>
      <c r="K126" s="53"/>
      <c r="L126" s="87"/>
    </row>
    <row r="127" spans="1:12" ht="15" x14ac:dyDescent="0.25">
      <c r="A127" s="24"/>
      <c r="B127" s="17"/>
      <c r="C127" s="8"/>
      <c r="D127" s="18" t="s">
        <v>33</v>
      </c>
      <c r="E127" s="9"/>
      <c r="F127" s="19"/>
      <c r="G127" s="19"/>
      <c r="H127" s="19"/>
      <c r="I127" s="19"/>
      <c r="J127" s="19"/>
      <c r="K127" s="25"/>
      <c r="L127" s="19"/>
    </row>
    <row r="128" spans="1:12" ht="15" x14ac:dyDescent="0.25">
      <c r="A128" s="26">
        <v>2</v>
      </c>
      <c r="B128" s="13">
        <v>1</v>
      </c>
      <c r="C128" s="10" t="s">
        <v>25</v>
      </c>
      <c r="D128" s="7" t="s">
        <v>26</v>
      </c>
      <c r="E128" s="135" t="s">
        <v>65</v>
      </c>
      <c r="F128" s="136">
        <v>10</v>
      </c>
      <c r="G128" s="136">
        <v>2.63</v>
      </c>
      <c r="H128" s="136">
        <v>2.66</v>
      </c>
      <c r="I128" s="153">
        <v>0</v>
      </c>
      <c r="J128" s="60">
        <v>34.33</v>
      </c>
      <c r="K128" s="59">
        <v>15</v>
      </c>
      <c r="L128" s="40"/>
    </row>
    <row r="129" spans="1:12" ht="15" x14ac:dyDescent="0.25">
      <c r="A129" s="23"/>
      <c r="B129" s="15"/>
      <c r="C129" s="11"/>
      <c r="D129" s="7" t="s">
        <v>27</v>
      </c>
      <c r="E129" s="39"/>
      <c r="F129" s="60"/>
      <c r="G129" s="60"/>
      <c r="H129" s="60"/>
      <c r="I129" s="57"/>
      <c r="J129" s="60"/>
      <c r="K129" s="59"/>
      <c r="L129" s="40"/>
    </row>
    <row r="130" spans="1:12" ht="15" x14ac:dyDescent="0.25">
      <c r="A130" s="23"/>
      <c r="B130" s="15"/>
      <c r="C130" s="11"/>
      <c r="D130" s="7" t="s">
        <v>28</v>
      </c>
      <c r="E130" s="141" t="s">
        <v>64</v>
      </c>
      <c r="F130" s="138">
        <v>250</v>
      </c>
      <c r="G130" s="138">
        <v>14.06</v>
      </c>
      <c r="H130" s="138">
        <v>16.920000000000002</v>
      </c>
      <c r="I130" s="154">
        <v>51.54</v>
      </c>
      <c r="J130" s="60">
        <v>389.63</v>
      </c>
      <c r="K130" s="61">
        <v>291</v>
      </c>
      <c r="L130" s="40"/>
    </row>
    <row r="131" spans="1:12" ht="15" x14ac:dyDescent="0.25">
      <c r="A131" s="23"/>
      <c r="B131" s="15"/>
      <c r="C131" s="11"/>
      <c r="D131" s="7" t="s">
        <v>29</v>
      </c>
      <c r="E131" s="39"/>
      <c r="F131" s="60"/>
      <c r="G131" s="60"/>
      <c r="H131" s="60"/>
      <c r="I131" s="57"/>
      <c r="J131" s="60"/>
      <c r="K131" s="59"/>
      <c r="L131" s="40"/>
    </row>
    <row r="132" spans="1:12" ht="15" x14ac:dyDescent="0.25">
      <c r="A132" s="23"/>
      <c r="B132" s="15"/>
      <c r="C132" s="11"/>
      <c r="D132" s="7" t="s">
        <v>30</v>
      </c>
      <c r="E132" s="132" t="s">
        <v>66</v>
      </c>
      <c r="F132" s="136">
        <v>200</v>
      </c>
      <c r="G132" s="136">
        <v>0.66</v>
      </c>
      <c r="H132" s="136">
        <v>0.09</v>
      </c>
      <c r="I132" s="153">
        <v>12.03</v>
      </c>
      <c r="J132" s="60">
        <v>92.9</v>
      </c>
      <c r="K132" s="59">
        <v>349</v>
      </c>
      <c r="L132" s="40"/>
    </row>
    <row r="133" spans="1:12" ht="15" x14ac:dyDescent="0.25">
      <c r="A133" s="23"/>
      <c r="B133" s="15"/>
      <c r="C133" s="11"/>
      <c r="D133" s="7" t="s">
        <v>31</v>
      </c>
      <c r="E133" s="50" t="s">
        <v>47</v>
      </c>
      <c r="F133" s="60">
        <v>20</v>
      </c>
      <c r="G133" s="136">
        <v>1.52</v>
      </c>
      <c r="H133" s="136">
        <v>0.16</v>
      </c>
      <c r="I133" s="153">
        <v>9.84</v>
      </c>
      <c r="J133" s="60">
        <v>47</v>
      </c>
      <c r="K133" s="61" t="s">
        <v>41</v>
      </c>
      <c r="L133" s="40"/>
    </row>
    <row r="134" spans="1:12" ht="15" x14ac:dyDescent="0.25">
      <c r="A134" s="23"/>
      <c r="B134" s="15"/>
      <c r="C134" s="11"/>
      <c r="D134" s="7" t="s">
        <v>32</v>
      </c>
      <c r="E134" s="50" t="s">
        <v>48</v>
      </c>
      <c r="F134" s="60">
        <v>20</v>
      </c>
      <c r="G134" s="136">
        <v>1.32</v>
      </c>
      <c r="H134" s="136">
        <v>0.24</v>
      </c>
      <c r="I134" s="153">
        <v>7.92</v>
      </c>
      <c r="J134" s="60">
        <v>39.6</v>
      </c>
      <c r="K134" s="61" t="s">
        <v>41</v>
      </c>
      <c r="L134" s="40"/>
    </row>
    <row r="135" spans="1:12" ht="15" x14ac:dyDescent="0.25">
      <c r="A135" s="23"/>
      <c r="B135" s="15"/>
      <c r="C135" s="11"/>
      <c r="D135" s="7" t="s">
        <v>39</v>
      </c>
      <c r="E135" s="50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23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24"/>
      <c r="B137" s="17"/>
      <c r="C137" s="8"/>
      <c r="D137" s="18" t="s">
        <v>33</v>
      </c>
      <c r="E137" s="9"/>
      <c r="F137" s="19">
        <f>SUM(F128:F136)</f>
        <v>500</v>
      </c>
      <c r="G137" s="19">
        <f t="shared" ref="G137:J137" si="51">SUM(G128:G136)</f>
        <v>20.190000000000001</v>
      </c>
      <c r="H137" s="19">
        <f t="shared" si="51"/>
        <v>20.07</v>
      </c>
      <c r="I137" s="19">
        <f t="shared" si="51"/>
        <v>81.33</v>
      </c>
      <c r="J137" s="19">
        <f t="shared" si="51"/>
        <v>603.46</v>
      </c>
      <c r="K137" s="25"/>
      <c r="L137" s="19">
        <f t="shared" ref="L137" si="52">SUM(L128:L136)</f>
        <v>0</v>
      </c>
    </row>
    <row r="138" spans="1:12" ht="15" x14ac:dyDescent="0.2">
      <c r="A138" s="27">
        <v>2</v>
      </c>
      <c r="B138" s="28">
        <v>1</v>
      </c>
      <c r="C138" s="163" t="s">
        <v>4</v>
      </c>
      <c r="D138" s="164"/>
      <c r="E138" s="29"/>
      <c r="F138" s="30">
        <f>F127+F137</f>
        <v>500</v>
      </c>
      <c r="G138" s="30">
        <f t="shared" ref="G138" si="53">G127+G137</f>
        <v>20.190000000000001</v>
      </c>
      <c r="H138" s="30">
        <f t="shared" ref="H138" si="54">H127+H137</f>
        <v>20.07</v>
      </c>
      <c r="I138" s="30">
        <f t="shared" ref="I138" si="55">I127+I137</f>
        <v>81.33</v>
      </c>
      <c r="J138" s="30">
        <f t="shared" ref="J138:L138" si="56">J127+J137</f>
        <v>603.46</v>
      </c>
      <c r="K138" s="30"/>
      <c r="L138" s="30">
        <f t="shared" si="56"/>
        <v>0</v>
      </c>
    </row>
    <row r="139" spans="1:12" ht="15" x14ac:dyDescent="0.25">
      <c r="A139" s="14">
        <v>2</v>
      </c>
      <c r="B139" s="15">
        <v>2</v>
      </c>
      <c r="C139" s="22" t="s">
        <v>20</v>
      </c>
      <c r="D139" s="5" t="s">
        <v>21</v>
      </c>
      <c r="E139" s="36"/>
      <c r="F139" s="37"/>
      <c r="G139" s="37"/>
      <c r="H139" s="37"/>
      <c r="I139" s="37"/>
      <c r="J139" s="37"/>
      <c r="K139" s="38"/>
      <c r="L139" s="37"/>
    </row>
    <row r="140" spans="1:12" ht="15" x14ac:dyDescent="0.25">
      <c r="A140" s="14"/>
      <c r="B140" s="15"/>
      <c r="C140" s="11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5" x14ac:dyDescent="0.25">
      <c r="A141" s="14"/>
      <c r="B141" s="15"/>
      <c r="C141" s="11"/>
      <c r="D141" s="7" t="s">
        <v>22</v>
      </c>
      <c r="E141" s="39"/>
      <c r="F141" s="40"/>
      <c r="G141" s="40"/>
      <c r="H141" s="40"/>
      <c r="I141" s="40"/>
      <c r="J141" s="40"/>
      <c r="K141" s="41"/>
      <c r="L141" s="40"/>
    </row>
    <row r="142" spans="1:12" ht="15" x14ac:dyDescent="0.25">
      <c r="A142" s="14"/>
      <c r="B142" s="15"/>
      <c r="C142" s="11"/>
      <c r="D142" s="7" t="s">
        <v>23</v>
      </c>
      <c r="E142" s="39"/>
      <c r="F142" s="40"/>
      <c r="G142" s="40"/>
      <c r="H142" s="40"/>
      <c r="I142" s="40"/>
      <c r="J142" s="40"/>
      <c r="K142" s="41"/>
      <c r="L142" s="40"/>
    </row>
    <row r="143" spans="1:12" ht="15" x14ac:dyDescent="0.25">
      <c r="A143" s="14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14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14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57">SUM(G139:G145)</f>
        <v>0</v>
      </c>
      <c r="H146" s="19">
        <f t="shared" si="57"/>
        <v>0</v>
      </c>
      <c r="I146" s="19">
        <f t="shared" si="57"/>
        <v>0</v>
      </c>
      <c r="J146" s="19">
        <f t="shared" si="57"/>
        <v>0</v>
      </c>
      <c r="K146" s="25"/>
      <c r="L146" s="19">
        <f t="shared" ref="L146" si="58">SUM(L139:L145)</f>
        <v>0</v>
      </c>
    </row>
    <row r="147" spans="1:12" ht="15" x14ac:dyDescent="0.25">
      <c r="A147" s="13">
        <f>A139</f>
        <v>2</v>
      </c>
      <c r="B147" s="13">
        <f>B139</f>
        <v>2</v>
      </c>
      <c r="C147" s="10" t="s">
        <v>25</v>
      </c>
      <c r="D147" s="7" t="s">
        <v>26</v>
      </c>
      <c r="E147" s="133" t="s">
        <v>68</v>
      </c>
      <c r="F147" s="136">
        <v>60</v>
      </c>
      <c r="G147" s="136">
        <v>0.84</v>
      </c>
      <c r="H147" s="136">
        <v>3.61</v>
      </c>
      <c r="I147" s="137">
        <v>4.96</v>
      </c>
      <c r="J147" s="60">
        <v>55.68</v>
      </c>
      <c r="K147" s="59">
        <v>52</v>
      </c>
      <c r="L147" s="40"/>
    </row>
    <row r="148" spans="1:12" ht="15" x14ac:dyDescent="0.25">
      <c r="A148" s="14"/>
      <c r="B148" s="15"/>
      <c r="C148" s="11"/>
      <c r="D148" s="7" t="s">
        <v>27</v>
      </c>
      <c r="E148" s="50"/>
      <c r="F148" s="60"/>
      <c r="G148" s="60"/>
      <c r="H148" s="60"/>
      <c r="I148" s="60"/>
      <c r="J148" s="60"/>
      <c r="K148" s="59"/>
      <c r="L148" s="40"/>
    </row>
    <row r="149" spans="1:12" ht="15" x14ac:dyDescent="0.25">
      <c r="A149" s="14"/>
      <c r="B149" s="15"/>
      <c r="C149" s="11"/>
      <c r="D149" s="7" t="s">
        <v>28</v>
      </c>
      <c r="E149" s="141" t="s">
        <v>67</v>
      </c>
      <c r="F149" s="138">
        <v>100</v>
      </c>
      <c r="G149" s="138">
        <v>9.0500000000000007</v>
      </c>
      <c r="H149" s="138">
        <v>6.09</v>
      </c>
      <c r="I149" s="139">
        <v>3.8</v>
      </c>
      <c r="J149" s="60">
        <v>105</v>
      </c>
      <c r="K149" s="59">
        <v>229</v>
      </c>
      <c r="L149" s="40"/>
    </row>
    <row r="150" spans="1:12" ht="15" x14ac:dyDescent="0.25">
      <c r="A150" s="14"/>
      <c r="B150" s="15"/>
      <c r="C150" s="11"/>
      <c r="D150" s="7" t="s">
        <v>29</v>
      </c>
      <c r="E150" s="143" t="s">
        <v>55</v>
      </c>
      <c r="F150" s="136">
        <v>153</v>
      </c>
      <c r="G150" s="136">
        <v>3.06</v>
      </c>
      <c r="H150" s="136">
        <v>6.25</v>
      </c>
      <c r="I150" s="137">
        <v>20.47</v>
      </c>
      <c r="J150" s="60">
        <v>150.44999999999999</v>
      </c>
      <c r="K150" s="59">
        <v>312</v>
      </c>
      <c r="L150" s="40"/>
    </row>
    <row r="151" spans="1:12" ht="15" x14ac:dyDescent="0.25">
      <c r="A151" s="14"/>
      <c r="B151" s="15"/>
      <c r="C151" s="11"/>
      <c r="D151" s="7" t="s">
        <v>30</v>
      </c>
      <c r="E151" s="141" t="s">
        <v>69</v>
      </c>
      <c r="F151" s="138">
        <v>200</v>
      </c>
      <c r="G151" s="138">
        <v>0.16</v>
      </c>
      <c r="H151" s="138">
        <v>0.16</v>
      </c>
      <c r="I151" s="139">
        <v>17.899999999999999</v>
      </c>
      <c r="J151" s="60">
        <v>74.599999999999994</v>
      </c>
      <c r="K151" s="59">
        <v>342</v>
      </c>
      <c r="L151" s="40"/>
    </row>
    <row r="152" spans="1:12" ht="15" x14ac:dyDescent="0.25">
      <c r="A152" s="14"/>
      <c r="B152" s="15"/>
      <c r="C152" s="11"/>
      <c r="D152" s="7" t="s">
        <v>31</v>
      </c>
      <c r="E152" s="50" t="s">
        <v>47</v>
      </c>
      <c r="F152" s="60">
        <v>35</v>
      </c>
      <c r="G152" s="60">
        <v>2.66</v>
      </c>
      <c r="H152" s="60">
        <v>0.28000000000000003</v>
      </c>
      <c r="I152" s="60">
        <v>17.22</v>
      </c>
      <c r="J152" s="60">
        <v>82.25</v>
      </c>
      <c r="K152" s="61" t="s">
        <v>41</v>
      </c>
      <c r="L152" s="40"/>
    </row>
    <row r="153" spans="1:12" ht="15" x14ac:dyDescent="0.25">
      <c r="A153" s="14"/>
      <c r="B153" s="15"/>
      <c r="C153" s="11"/>
      <c r="D153" s="7" t="s">
        <v>32</v>
      </c>
      <c r="E153" s="50"/>
      <c r="F153" s="40"/>
      <c r="G153" s="40"/>
      <c r="H153" s="40"/>
      <c r="I153" s="40"/>
      <c r="J153" s="40"/>
      <c r="K153" s="53"/>
      <c r="L153" s="40"/>
    </row>
    <row r="154" spans="1:12" ht="15" x14ac:dyDescent="0.25">
      <c r="A154" s="14"/>
      <c r="B154" s="15"/>
      <c r="C154" s="11"/>
      <c r="D154" s="106" t="s">
        <v>39</v>
      </c>
      <c r="E154" s="50"/>
      <c r="F154" s="60"/>
      <c r="G154" s="60"/>
      <c r="H154" s="60"/>
      <c r="I154" s="60"/>
      <c r="J154" s="60"/>
      <c r="K154" s="59"/>
      <c r="L154" s="40"/>
    </row>
    <row r="155" spans="1:12" ht="15" x14ac:dyDescent="0.25">
      <c r="A155" s="14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16"/>
      <c r="B156" s="17"/>
      <c r="C156" s="8"/>
      <c r="D156" s="18" t="s">
        <v>33</v>
      </c>
      <c r="E156" s="9"/>
      <c r="F156" s="19">
        <f>SUM(F147:F155)</f>
        <v>548</v>
      </c>
      <c r="G156" s="19">
        <f t="shared" ref="G156:J156" si="59">SUM(G147:G155)</f>
        <v>15.770000000000001</v>
      </c>
      <c r="H156" s="19">
        <f t="shared" si="59"/>
        <v>16.39</v>
      </c>
      <c r="I156" s="19">
        <f t="shared" si="59"/>
        <v>64.349999999999994</v>
      </c>
      <c r="J156" s="19">
        <f t="shared" si="59"/>
        <v>467.98</v>
      </c>
      <c r="K156" s="25"/>
      <c r="L156" s="19">
        <f t="shared" ref="L156" si="60">SUM(L147:L155)</f>
        <v>0</v>
      </c>
    </row>
    <row r="157" spans="1:12" ht="15" x14ac:dyDescent="0.2">
      <c r="A157" s="31">
        <f>A139</f>
        <v>2</v>
      </c>
      <c r="B157" s="31">
        <f>B139</f>
        <v>2</v>
      </c>
      <c r="C157" s="163" t="s">
        <v>4</v>
      </c>
      <c r="D157" s="164"/>
      <c r="E157" s="29"/>
      <c r="F157" s="30">
        <f>F146+F156</f>
        <v>548</v>
      </c>
      <c r="G157" s="30">
        <f t="shared" ref="G157" si="61">G146+G156</f>
        <v>15.770000000000001</v>
      </c>
      <c r="H157" s="30">
        <f t="shared" ref="H157" si="62">H146+H156</f>
        <v>16.39</v>
      </c>
      <c r="I157" s="30">
        <f t="shared" ref="I157" si="63">I146+I156</f>
        <v>64.349999999999994</v>
      </c>
      <c r="J157" s="30">
        <f t="shared" ref="J157:L157" si="64">J146+J156</f>
        <v>467.98</v>
      </c>
      <c r="K157" s="30"/>
      <c r="L157" s="30">
        <f t="shared" si="64"/>
        <v>0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6"/>
      <c r="F158" s="37"/>
      <c r="G158" s="37"/>
      <c r="H158" s="37"/>
      <c r="I158" s="37"/>
      <c r="J158" s="37"/>
      <c r="K158" s="38"/>
      <c r="L158" s="37"/>
    </row>
    <row r="159" spans="1:12" ht="15" x14ac:dyDescent="0.25">
      <c r="A159" s="23"/>
      <c r="B159" s="15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5" x14ac:dyDescent="0.25">
      <c r="A160" s="23"/>
      <c r="B160" s="15"/>
      <c r="C160" s="11"/>
      <c r="D160" s="7" t="s">
        <v>22</v>
      </c>
      <c r="E160" s="39"/>
      <c r="F160" s="40"/>
      <c r="G160" s="40"/>
      <c r="H160" s="40"/>
      <c r="I160" s="40"/>
      <c r="J160" s="40"/>
      <c r="K160" s="41"/>
      <c r="L160" s="40"/>
    </row>
    <row r="161" spans="1:12" ht="15.75" customHeight="1" x14ac:dyDescent="0.25">
      <c r="A161" s="23"/>
      <c r="B161" s="15"/>
      <c r="C161" s="11"/>
      <c r="D161" s="7" t="s">
        <v>23</v>
      </c>
      <c r="E161" s="39"/>
      <c r="F161" s="40"/>
      <c r="G161" s="40"/>
      <c r="H161" s="40"/>
      <c r="I161" s="40"/>
      <c r="J161" s="40"/>
      <c r="K161" s="41"/>
      <c r="L161" s="40"/>
    </row>
    <row r="162" spans="1:12" ht="15" x14ac:dyDescent="0.25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65">SUM(G158:G164)</f>
        <v>0</v>
      </c>
      <c r="H165" s="19">
        <f t="shared" si="65"/>
        <v>0</v>
      </c>
      <c r="I165" s="19">
        <f t="shared" si="65"/>
        <v>0</v>
      </c>
      <c r="J165" s="19">
        <f t="shared" si="65"/>
        <v>0</v>
      </c>
      <c r="K165" s="25"/>
      <c r="L165" s="19">
        <f t="shared" ref="L165" si="66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50"/>
      <c r="F166" s="64"/>
      <c r="G166" s="64"/>
      <c r="H166" s="64"/>
      <c r="I166" s="64"/>
      <c r="J166" s="64"/>
      <c r="K166" s="63"/>
      <c r="L166" s="40"/>
    </row>
    <row r="167" spans="1:12" ht="15" x14ac:dyDescent="0.25">
      <c r="A167" s="23"/>
      <c r="B167" s="15"/>
      <c r="C167" s="11"/>
      <c r="D167" s="7" t="s">
        <v>27</v>
      </c>
      <c r="E167" s="141" t="s">
        <v>70</v>
      </c>
      <c r="F167" s="138">
        <v>270</v>
      </c>
      <c r="G167" s="138">
        <v>10.69</v>
      </c>
      <c r="H167" s="138">
        <v>14.76</v>
      </c>
      <c r="I167" s="139">
        <v>21.69</v>
      </c>
      <c r="J167" s="60">
        <v>274.55</v>
      </c>
      <c r="K167" s="59" t="s">
        <v>43</v>
      </c>
      <c r="L167" s="40"/>
    </row>
    <row r="168" spans="1:12" ht="15" x14ac:dyDescent="0.25">
      <c r="A168" s="23"/>
      <c r="B168" s="15"/>
      <c r="C168" s="11"/>
      <c r="D168" s="7" t="s">
        <v>28</v>
      </c>
      <c r="E168" s="50"/>
      <c r="F168" s="60"/>
      <c r="G168" s="65"/>
      <c r="H168" s="65"/>
      <c r="I168" s="65"/>
      <c r="J168" s="58"/>
      <c r="K168" s="59"/>
      <c r="L168" s="40"/>
    </row>
    <row r="169" spans="1:12" ht="15" x14ac:dyDescent="0.25">
      <c r="A169" s="23"/>
      <c r="B169" s="15"/>
      <c r="C169" s="11"/>
      <c r="D169" s="7" t="s">
        <v>29</v>
      </c>
      <c r="E169" s="50"/>
      <c r="F169" s="60"/>
      <c r="G169" s="60"/>
      <c r="H169" s="60"/>
      <c r="I169" s="60"/>
      <c r="J169" s="60"/>
      <c r="K169" s="59"/>
      <c r="L169" s="40"/>
    </row>
    <row r="170" spans="1:12" ht="15" x14ac:dyDescent="0.25">
      <c r="A170" s="23"/>
      <c r="B170" s="15"/>
      <c r="C170" s="11"/>
      <c r="D170" s="7" t="s">
        <v>30</v>
      </c>
      <c r="E170" s="134" t="s">
        <v>71</v>
      </c>
      <c r="F170" s="136">
        <v>200</v>
      </c>
      <c r="G170" s="136">
        <v>0.11</v>
      </c>
      <c r="H170" s="136">
        <v>0.02</v>
      </c>
      <c r="I170" s="137">
        <v>10.15</v>
      </c>
      <c r="J170" s="95">
        <v>41.32</v>
      </c>
      <c r="K170" s="59">
        <v>377</v>
      </c>
      <c r="L170" s="40"/>
    </row>
    <row r="171" spans="1:12" ht="15" x14ac:dyDescent="0.25">
      <c r="A171" s="23"/>
      <c r="B171" s="15"/>
      <c r="C171" s="11"/>
      <c r="D171" s="7" t="s">
        <v>31</v>
      </c>
      <c r="E171" s="50" t="s">
        <v>47</v>
      </c>
      <c r="F171" s="60">
        <v>25</v>
      </c>
      <c r="G171" s="136">
        <v>1.9</v>
      </c>
      <c r="H171" s="136">
        <v>0.2</v>
      </c>
      <c r="I171" s="137">
        <v>12.3</v>
      </c>
      <c r="J171" s="60">
        <v>58.75</v>
      </c>
      <c r="K171" s="61" t="s">
        <v>41</v>
      </c>
      <c r="L171" s="40"/>
    </row>
    <row r="172" spans="1:12" ht="15" x14ac:dyDescent="0.25">
      <c r="A172" s="23"/>
      <c r="B172" s="15"/>
      <c r="C172" s="11"/>
      <c r="D172" s="7" t="s">
        <v>32</v>
      </c>
      <c r="E172" s="50" t="s">
        <v>48</v>
      </c>
      <c r="F172" s="60">
        <v>20</v>
      </c>
      <c r="G172" s="136">
        <v>1.32</v>
      </c>
      <c r="H172" s="136">
        <v>0.24</v>
      </c>
      <c r="I172" s="137">
        <v>7.92</v>
      </c>
      <c r="J172" s="60">
        <v>39.6</v>
      </c>
      <c r="K172" s="61" t="s">
        <v>41</v>
      </c>
      <c r="L172" s="40"/>
    </row>
    <row r="173" spans="1:12" ht="15" x14ac:dyDescent="0.25">
      <c r="A173" s="23"/>
      <c r="B173" s="15"/>
      <c r="C173" s="11"/>
      <c r="D173" s="49" t="s">
        <v>40</v>
      </c>
      <c r="E173" s="39"/>
      <c r="F173" s="60"/>
      <c r="G173" s="60"/>
      <c r="H173" s="60"/>
      <c r="I173" s="60"/>
      <c r="J173" s="60"/>
      <c r="K173" s="61"/>
      <c r="L173" s="40"/>
    </row>
    <row r="174" spans="1:12" ht="15" x14ac:dyDescent="0.25">
      <c r="A174" s="23"/>
      <c r="B174" s="15"/>
      <c r="C174" s="11"/>
      <c r="D174" s="6" t="s">
        <v>72</v>
      </c>
      <c r="E174" s="39" t="s">
        <v>73</v>
      </c>
      <c r="F174" s="60">
        <v>125</v>
      </c>
      <c r="G174" s="60">
        <v>0.63</v>
      </c>
      <c r="H174" s="60">
        <v>0</v>
      </c>
      <c r="I174" s="60">
        <v>12.63</v>
      </c>
      <c r="J174" s="60">
        <v>53</v>
      </c>
      <c r="K174" s="59" t="s">
        <v>43</v>
      </c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640</v>
      </c>
      <c r="G175" s="19">
        <f t="shared" ref="G175:J175" si="67">SUM(G166:G174)</f>
        <v>14.65</v>
      </c>
      <c r="H175" s="19">
        <f t="shared" si="67"/>
        <v>15.219999999999999</v>
      </c>
      <c r="I175" s="19">
        <f t="shared" si="67"/>
        <v>64.69</v>
      </c>
      <c r="J175" s="19">
        <f t="shared" si="67"/>
        <v>467.22</v>
      </c>
      <c r="K175" s="25"/>
      <c r="L175" s="19">
        <f t="shared" ref="L175" si="68">SUM(L166:L174)</f>
        <v>0</v>
      </c>
    </row>
    <row r="176" spans="1:12" ht="15" x14ac:dyDescent="0.2">
      <c r="A176" s="27">
        <f>A158</f>
        <v>2</v>
      </c>
      <c r="B176" s="28">
        <f>B158</f>
        <v>3</v>
      </c>
      <c r="C176" s="163" t="s">
        <v>4</v>
      </c>
      <c r="D176" s="164"/>
      <c r="E176" s="29"/>
      <c r="F176" s="30">
        <f>F165+F175</f>
        <v>640</v>
      </c>
      <c r="G176" s="30">
        <f t="shared" ref="G176" si="69">G165+G175</f>
        <v>14.65</v>
      </c>
      <c r="H176" s="30">
        <f t="shared" ref="H176" si="70">H165+H175</f>
        <v>15.219999999999999</v>
      </c>
      <c r="I176" s="30">
        <f t="shared" ref="I176" si="71">I165+I175</f>
        <v>64.69</v>
      </c>
      <c r="J176" s="30">
        <f t="shared" ref="J176:L176" si="72">J165+J175</f>
        <v>467.22</v>
      </c>
      <c r="K176" s="30"/>
      <c r="L176" s="30">
        <f t="shared" si="72"/>
        <v>0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6"/>
      <c r="F177" s="37"/>
      <c r="G177" s="37"/>
      <c r="H177" s="37"/>
      <c r="I177" s="37"/>
      <c r="J177" s="37"/>
      <c r="K177" s="38"/>
      <c r="L177" s="37"/>
    </row>
    <row r="178" spans="1:12" ht="15" x14ac:dyDescent="0.25">
      <c r="A178" s="23"/>
      <c r="B178" s="15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 x14ac:dyDescent="0.25">
      <c r="A179" s="23"/>
      <c r="B179" s="15"/>
      <c r="C179" s="11"/>
      <c r="D179" s="7" t="s">
        <v>22</v>
      </c>
      <c r="E179" s="39"/>
      <c r="F179" s="40"/>
      <c r="G179" s="40"/>
      <c r="H179" s="40"/>
      <c r="I179" s="40"/>
      <c r="J179" s="40"/>
      <c r="K179" s="41"/>
      <c r="L179" s="40"/>
    </row>
    <row r="180" spans="1:12" ht="15" x14ac:dyDescent="0.25">
      <c r="A180" s="23"/>
      <c r="B180" s="15"/>
      <c r="C180" s="11"/>
      <c r="D180" s="7" t="s">
        <v>23</v>
      </c>
      <c r="E180" s="39"/>
      <c r="F180" s="40"/>
      <c r="G180" s="40"/>
      <c r="H180" s="40"/>
      <c r="I180" s="40"/>
      <c r="J180" s="40"/>
      <c r="K180" s="41"/>
      <c r="L180" s="40"/>
    </row>
    <row r="181" spans="1:12" ht="15" x14ac:dyDescent="0.2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73">SUM(G177:G183)</f>
        <v>0</v>
      </c>
      <c r="H184" s="19">
        <f t="shared" si="73"/>
        <v>0</v>
      </c>
      <c r="I184" s="19">
        <f t="shared" si="73"/>
        <v>0</v>
      </c>
      <c r="J184" s="19">
        <f t="shared" si="73"/>
        <v>0</v>
      </c>
      <c r="K184" s="25"/>
      <c r="L184" s="19">
        <f t="shared" ref="L184" si="74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135" t="s">
        <v>65</v>
      </c>
      <c r="F185" s="136">
        <v>15</v>
      </c>
      <c r="G185" s="136">
        <v>3.95</v>
      </c>
      <c r="H185" s="136">
        <v>3.99</v>
      </c>
      <c r="I185" s="137">
        <v>0</v>
      </c>
      <c r="J185" s="60">
        <v>51.5</v>
      </c>
      <c r="K185" s="59">
        <v>15</v>
      </c>
      <c r="L185" s="40"/>
    </row>
    <row r="186" spans="1:12" ht="25.5" customHeight="1" x14ac:dyDescent="0.25">
      <c r="A186" s="23"/>
      <c r="B186" s="15"/>
      <c r="C186" s="11"/>
      <c r="D186" s="7" t="s">
        <v>27</v>
      </c>
      <c r="E186" s="86"/>
      <c r="F186" s="140"/>
      <c r="G186" s="60"/>
      <c r="H186" s="60"/>
      <c r="I186" s="60"/>
      <c r="J186" s="58"/>
      <c r="K186" s="59"/>
      <c r="L186" s="40"/>
    </row>
    <row r="187" spans="1:12" ht="15" x14ac:dyDescent="0.25">
      <c r="A187" s="23"/>
      <c r="B187" s="15"/>
      <c r="C187" s="11"/>
      <c r="D187" s="7" t="s">
        <v>28</v>
      </c>
      <c r="E187" s="50" t="s">
        <v>75</v>
      </c>
      <c r="F187" s="60">
        <v>100</v>
      </c>
      <c r="G187" s="138">
        <v>7.04</v>
      </c>
      <c r="H187" s="138">
        <v>7.47</v>
      </c>
      <c r="I187" s="139">
        <v>15.96</v>
      </c>
      <c r="J187" s="58">
        <v>161.75</v>
      </c>
      <c r="K187" s="61" t="s">
        <v>77</v>
      </c>
      <c r="L187" s="40"/>
    </row>
    <row r="188" spans="1:12" ht="15" x14ac:dyDescent="0.25">
      <c r="A188" s="23"/>
      <c r="B188" s="15"/>
      <c r="C188" s="11"/>
      <c r="D188" s="7" t="s">
        <v>29</v>
      </c>
      <c r="E188" s="50" t="s">
        <v>76</v>
      </c>
      <c r="F188" s="60">
        <v>183</v>
      </c>
      <c r="G188" s="136">
        <v>6.56</v>
      </c>
      <c r="H188" s="136">
        <v>7.6</v>
      </c>
      <c r="I188" s="137">
        <v>39.78</v>
      </c>
      <c r="J188" s="58">
        <v>221.94</v>
      </c>
      <c r="K188" s="59">
        <v>203</v>
      </c>
      <c r="L188" s="40"/>
    </row>
    <row r="189" spans="1:12" ht="15" x14ac:dyDescent="0.25">
      <c r="A189" s="23"/>
      <c r="B189" s="15"/>
      <c r="C189" s="11"/>
      <c r="D189" s="7" t="s">
        <v>30</v>
      </c>
      <c r="E189" s="50" t="s">
        <v>74</v>
      </c>
      <c r="F189" s="60">
        <v>200</v>
      </c>
      <c r="G189" s="138">
        <v>0.66</v>
      </c>
      <c r="H189" s="138">
        <v>0.09</v>
      </c>
      <c r="I189" s="139">
        <v>12.03</v>
      </c>
      <c r="J189" s="60">
        <v>92.9</v>
      </c>
      <c r="K189" s="59">
        <v>349</v>
      </c>
      <c r="L189" s="40"/>
    </row>
    <row r="190" spans="1:12" ht="15" x14ac:dyDescent="0.25">
      <c r="A190" s="23"/>
      <c r="B190" s="15"/>
      <c r="C190" s="11"/>
      <c r="D190" s="7" t="s">
        <v>31</v>
      </c>
      <c r="E190" s="50"/>
      <c r="F190" s="60"/>
      <c r="G190" s="60"/>
      <c r="H190" s="60"/>
      <c r="I190" s="60"/>
      <c r="J190" s="60"/>
      <c r="K190" s="61"/>
      <c r="L190" s="40"/>
    </row>
    <row r="191" spans="1:12" ht="15" x14ac:dyDescent="0.25">
      <c r="A191" s="23"/>
      <c r="B191" s="15"/>
      <c r="C191" s="11"/>
      <c r="D191" s="7" t="s">
        <v>32</v>
      </c>
      <c r="E191" s="50" t="s">
        <v>48</v>
      </c>
      <c r="F191" s="60">
        <v>30</v>
      </c>
      <c r="G191" s="60">
        <v>1.98</v>
      </c>
      <c r="H191" s="60">
        <v>0.36</v>
      </c>
      <c r="I191" s="60">
        <v>11.88</v>
      </c>
      <c r="J191" s="60">
        <v>59.4</v>
      </c>
      <c r="K191" s="61" t="s">
        <v>41</v>
      </c>
      <c r="L191" s="40"/>
    </row>
    <row r="192" spans="1:12" ht="15" x14ac:dyDescent="0.25">
      <c r="A192" s="23"/>
      <c r="B192" s="15"/>
      <c r="C192" s="11"/>
      <c r="D192" s="49" t="s">
        <v>42</v>
      </c>
      <c r="E192" s="50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528</v>
      </c>
      <c r="G194" s="19">
        <f t="shared" ref="G194:J194" si="75">SUM(G185:G193)</f>
        <v>20.190000000000001</v>
      </c>
      <c r="H194" s="19">
        <f t="shared" si="75"/>
        <v>19.510000000000002</v>
      </c>
      <c r="I194" s="19">
        <f t="shared" si="75"/>
        <v>79.649999999999991</v>
      </c>
      <c r="J194" s="19">
        <f t="shared" si="75"/>
        <v>587.49</v>
      </c>
      <c r="K194" s="25"/>
      <c r="L194" s="19">
        <f t="shared" ref="L194" si="76">SUM(L185:L193)</f>
        <v>0</v>
      </c>
    </row>
    <row r="195" spans="1:12" ht="15" x14ac:dyDescent="0.2">
      <c r="A195" s="27">
        <f>A177</f>
        <v>2</v>
      </c>
      <c r="B195" s="28">
        <f>B177</f>
        <v>4</v>
      </c>
      <c r="C195" s="163" t="s">
        <v>4</v>
      </c>
      <c r="D195" s="164"/>
      <c r="E195" s="29"/>
      <c r="F195" s="30">
        <f>F184+F194</f>
        <v>528</v>
      </c>
      <c r="G195" s="30">
        <f t="shared" ref="G195" si="77">G184+G194</f>
        <v>20.190000000000001</v>
      </c>
      <c r="H195" s="30">
        <f t="shared" ref="H195" si="78">H184+H194</f>
        <v>19.510000000000002</v>
      </c>
      <c r="I195" s="30">
        <f t="shared" ref="I195" si="79">I184+I194</f>
        <v>79.649999999999991</v>
      </c>
      <c r="J195" s="30">
        <f t="shared" ref="J195:L195" si="80">J184+J194</f>
        <v>587.49</v>
      </c>
      <c r="K195" s="30"/>
      <c r="L195" s="30">
        <f t="shared" si="80"/>
        <v>0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6"/>
      <c r="F196" s="37"/>
      <c r="G196" s="37"/>
      <c r="H196" s="37"/>
      <c r="I196" s="37"/>
      <c r="J196" s="37"/>
      <c r="K196" s="38"/>
      <c r="L196" s="37"/>
    </row>
    <row r="197" spans="1:12" ht="15" x14ac:dyDescent="0.25">
      <c r="A197" s="23"/>
      <c r="B197" s="15"/>
      <c r="C197" s="11"/>
      <c r="D197" s="6"/>
      <c r="E197" s="39"/>
      <c r="F197" s="40"/>
      <c r="G197" s="40"/>
      <c r="H197" s="40"/>
      <c r="I197" s="40"/>
      <c r="J197" s="40"/>
      <c r="K197" s="41"/>
      <c r="L197" s="40"/>
    </row>
    <row r="198" spans="1:12" ht="15" x14ac:dyDescent="0.25">
      <c r="A198" s="23"/>
      <c r="B198" s="15"/>
      <c r="C198" s="11"/>
      <c r="D198" s="7" t="s">
        <v>22</v>
      </c>
      <c r="E198" s="39"/>
      <c r="F198" s="40"/>
      <c r="G198" s="40"/>
      <c r="H198" s="40"/>
      <c r="I198" s="40"/>
      <c r="J198" s="40"/>
      <c r="K198" s="41"/>
      <c r="L198" s="40"/>
    </row>
    <row r="199" spans="1:12" ht="15" x14ac:dyDescent="0.25">
      <c r="A199" s="23"/>
      <c r="B199" s="15"/>
      <c r="C199" s="11"/>
      <c r="D199" s="7" t="s">
        <v>23</v>
      </c>
      <c r="E199" s="39"/>
      <c r="F199" s="40"/>
      <c r="G199" s="40"/>
      <c r="H199" s="40"/>
      <c r="I199" s="40"/>
      <c r="J199" s="40"/>
      <c r="K199" s="41"/>
      <c r="L199" s="40"/>
    </row>
    <row r="200" spans="1:12" ht="15" x14ac:dyDescent="0.25">
      <c r="A200" s="23"/>
      <c r="B200" s="15"/>
      <c r="C200" s="11"/>
      <c r="D200" s="7" t="s">
        <v>24</v>
      </c>
      <c r="E200" s="39"/>
      <c r="F200" s="40"/>
      <c r="G200" s="40"/>
      <c r="H200" s="40"/>
      <c r="I200" s="40"/>
      <c r="J200" s="40"/>
      <c r="K200" s="41"/>
      <c r="L200" s="40"/>
    </row>
    <row r="201" spans="1:12" ht="15" x14ac:dyDescent="0.25">
      <c r="A201" s="23"/>
      <c r="B201" s="15"/>
      <c r="C201" s="11"/>
      <c r="D201" s="6"/>
      <c r="E201" s="39"/>
      <c r="F201" s="40"/>
      <c r="G201" s="40"/>
      <c r="H201" s="40"/>
      <c r="I201" s="40"/>
      <c r="J201" s="40"/>
      <c r="K201" s="41"/>
      <c r="L201" s="40"/>
    </row>
    <row r="202" spans="1:12" ht="15" x14ac:dyDescent="0.25">
      <c r="A202" s="23"/>
      <c r="B202" s="15"/>
      <c r="C202" s="11"/>
      <c r="D202" s="6"/>
      <c r="E202" s="39"/>
      <c r="F202" s="40"/>
      <c r="G202" s="40"/>
      <c r="H202" s="40"/>
      <c r="I202" s="40"/>
      <c r="J202" s="40"/>
      <c r="K202" s="41"/>
      <c r="L202" s="40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0</v>
      </c>
      <c r="G203" s="19">
        <f>SUM(G196:G202)</f>
        <v>0</v>
      </c>
      <c r="H203" s="19">
        <f>SUM(H196:H202)</f>
        <v>0</v>
      </c>
      <c r="I203" s="19">
        <f>SUM(I196:I202)</f>
        <v>0</v>
      </c>
      <c r="J203" s="19">
        <f>SUM(J196:J202)</f>
        <v>0</v>
      </c>
      <c r="K203" s="25"/>
      <c r="L203" s="19">
        <f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50"/>
      <c r="F204" s="40"/>
      <c r="G204" s="40"/>
      <c r="H204" s="40"/>
      <c r="I204" s="40"/>
      <c r="J204" s="40"/>
      <c r="K204" s="41"/>
      <c r="L204" s="40"/>
    </row>
    <row r="205" spans="1:12" ht="15" x14ac:dyDescent="0.25">
      <c r="A205" s="23"/>
      <c r="B205" s="15"/>
      <c r="C205" s="11"/>
      <c r="D205" s="7" t="s">
        <v>27</v>
      </c>
      <c r="E205" s="39"/>
      <c r="F205" s="40"/>
      <c r="G205" s="40"/>
      <c r="H205" s="40"/>
      <c r="I205" s="40"/>
      <c r="J205" s="40"/>
      <c r="K205" s="41"/>
      <c r="L205" s="40"/>
    </row>
    <row r="206" spans="1:12" ht="15" x14ac:dyDescent="0.25">
      <c r="A206" s="23"/>
      <c r="B206" s="15"/>
      <c r="C206" s="11"/>
      <c r="D206" s="7" t="s">
        <v>28</v>
      </c>
      <c r="E206" s="141" t="s">
        <v>78</v>
      </c>
      <c r="F206" s="138">
        <v>100</v>
      </c>
      <c r="G206" s="138">
        <v>10.28</v>
      </c>
      <c r="H206" s="138">
        <v>17.32</v>
      </c>
      <c r="I206" s="139">
        <v>0.06</v>
      </c>
      <c r="J206" s="60">
        <v>208</v>
      </c>
      <c r="K206" s="59">
        <v>293</v>
      </c>
      <c r="L206" s="40"/>
    </row>
    <row r="207" spans="1:12" ht="15" x14ac:dyDescent="0.25">
      <c r="A207" s="23"/>
      <c r="B207" s="15"/>
      <c r="C207" s="11"/>
      <c r="D207" s="7" t="s">
        <v>29</v>
      </c>
      <c r="E207" s="143" t="s">
        <v>79</v>
      </c>
      <c r="F207" s="136">
        <v>150</v>
      </c>
      <c r="G207" s="136">
        <v>4.34</v>
      </c>
      <c r="H207" s="136">
        <v>2.67</v>
      </c>
      <c r="I207" s="137">
        <v>39.93</v>
      </c>
      <c r="J207" s="60">
        <v>177.5</v>
      </c>
      <c r="K207" s="59">
        <v>147</v>
      </c>
      <c r="L207" s="40"/>
    </row>
    <row r="208" spans="1:12" ht="15" x14ac:dyDescent="0.25">
      <c r="A208" s="23"/>
      <c r="B208" s="15"/>
      <c r="C208" s="11"/>
      <c r="D208" s="7" t="s">
        <v>30</v>
      </c>
      <c r="E208" s="141" t="s">
        <v>69</v>
      </c>
      <c r="F208" s="138">
        <v>200</v>
      </c>
      <c r="G208" s="138">
        <v>0.16</v>
      </c>
      <c r="H208" s="138">
        <v>0.16</v>
      </c>
      <c r="I208" s="139">
        <v>17.899999999999999</v>
      </c>
      <c r="J208" s="60">
        <v>74.599999999999994</v>
      </c>
      <c r="K208" s="59">
        <v>342</v>
      </c>
      <c r="L208" s="40"/>
    </row>
    <row r="209" spans="1:12" ht="15" x14ac:dyDescent="0.25">
      <c r="A209" s="23"/>
      <c r="B209" s="15"/>
      <c r="C209" s="11"/>
      <c r="D209" s="7" t="s">
        <v>31</v>
      </c>
      <c r="E209" s="39" t="s">
        <v>47</v>
      </c>
      <c r="F209" s="60">
        <v>20</v>
      </c>
      <c r="G209" s="136">
        <v>1.52</v>
      </c>
      <c r="H209" s="136">
        <v>0.16</v>
      </c>
      <c r="I209" s="137">
        <v>9.84</v>
      </c>
      <c r="J209" s="60">
        <v>47</v>
      </c>
      <c r="K209" s="61" t="s">
        <v>41</v>
      </c>
      <c r="L209" s="40"/>
    </row>
    <row r="210" spans="1:12" ht="15" x14ac:dyDescent="0.25">
      <c r="A210" s="23"/>
      <c r="B210" s="15"/>
      <c r="C210" s="11"/>
      <c r="D210" s="7" t="s">
        <v>32</v>
      </c>
      <c r="E210" s="39" t="s">
        <v>48</v>
      </c>
      <c r="F210" s="60">
        <v>30</v>
      </c>
      <c r="G210" s="60">
        <v>1.98</v>
      </c>
      <c r="H210" s="60">
        <v>0.36</v>
      </c>
      <c r="I210" s="60">
        <v>11.88</v>
      </c>
      <c r="J210" s="60">
        <v>59.4</v>
      </c>
      <c r="K210" s="61" t="s">
        <v>41</v>
      </c>
      <c r="L210" s="40"/>
    </row>
    <row r="211" spans="1:12" ht="15" x14ac:dyDescent="0.25">
      <c r="A211" s="23"/>
      <c r="B211" s="15"/>
      <c r="C211" s="11"/>
      <c r="D211" s="108"/>
      <c r="E211" s="50"/>
      <c r="F211" s="60"/>
      <c r="G211" s="60"/>
      <c r="H211" s="60"/>
      <c r="I211" s="60"/>
      <c r="J211" s="60"/>
      <c r="K211" s="59"/>
      <c r="L211" s="40"/>
    </row>
    <row r="212" spans="1:12" ht="15" x14ac:dyDescent="0.25">
      <c r="A212" s="23"/>
      <c r="B212" s="15"/>
      <c r="C212" s="11"/>
      <c r="D212" s="6"/>
      <c r="E212" s="39"/>
      <c r="F212" s="40"/>
      <c r="G212" s="40"/>
      <c r="H212" s="40"/>
      <c r="I212" s="40"/>
      <c r="J212" s="40"/>
      <c r="K212" s="41"/>
      <c r="L212" s="40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500</v>
      </c>
      <c r="G213" s="19">
        <f t="shared" ref="G213:J213" si="81">SUM(G204:G212)</f>
        <v>18.28</v>
      </c>
      <c r="H213" s="19">
        <f t="shared" si="81"/>
        <v>20.67</v>
      </c>
      <c r="I213" s="19">
        <f t="shared" si="81"/>
        <v>79.61</v>
      </c>
      <c r="J213" s="19">
        <f t="shared" si="81"/>
        <v>566.5</v>
      </c>
      <c r="K213" s="25"/>
      <c r="L213" s="19">
        <f t="shared" ref="L213" si="82">SUM(L204:L212)</f>
        <v>0</v>
      </c>
    </row>
    <row r="214" spans="1:12" ht="15.75" thickBot="1" x14ac:dyDescent="0.25">
      <c r="A214" s="71">
        <f>A196</f>
        <v>2</v>
      </c>
      <c r="B214" s="72">
        <f>B196</f>
        <v>5</v>
      </c>
      <c r="C214" s="165" t="s">
        <v>4</v>
      </c>
      <c r="D214" s="166"/>
      <c r="E214" s="73"/>
      <c r="F214" s="74">
        <f>F203+F213</f>
        <v>500</v>
      </c>
      <c r="G214" s="74">
        <f t="shared" ref="G214" si="83">G203+G213</f>
        <v>18.28</v>
      </c>
      <c r="H214" s="74">
        <f t="shared" ref="H214" si="84">H203+H213</f>
        <v>20.67</v>
      </c>
      <c r="I214" s="74">
        <f t="shared" ref="I214" si="85">I203+I213</f>
        <v>79.61</v>
      </c>
      <c r="J214" s="74">
        <f t="shared" ref="J214:L214" si="86">J203+J213</f>
        <v>566.5</v>
      </c>
      <c r="K214" s="74"/>
      <c r="L214" s="74">
        <f t="shared" si="86"/>
        <v>0</v>
      </c>
    </row>
    <row r="215" spans="1:12" ht="15" x14ac:dyDescent="0.25">
      <c r="A215" s="117">
        <v>2</v>
      </c>
      <c r="B215" s="119">
        <v>6</v>
      </c>
      <c r="C215" s="111" t="s">
        <v>20</v>
      </c>
      <c r="D215" s="5" t="s">
        <v>21</v>
      </c>
      <c r="E215" s="36"/>
      <c r="F215" s="80"/>
      <c r="G215" s="80"/>
      <c r="H215" s="80"/>
      <c r="I215" s="80"/>
      <c r="J215" s="80"/>
      <c r="K215" s="80"/>
      <c r="L215" s="80"/>
    </row>
    <row r="216" spans="1:12" ht="15" x14ac:dyDescent="0.25">
      <c r="A216" s="116"/>
      <c r="B216" s="120"/>
      <c r="C216" s="112"/>
      <c r="D216" s="6"/>
      <c r="E216" s="39"/>
      <c r="F216" s="81"/>
      <c r="G216" s="81"/>
      <c r="H216" s="81"/>
      <c r="I216" s="81"/>
      <c r="J216" s="81"/>
      <c r="K216" s="81"/>
      <c r="L216" s="81"/>
    </row>
    <row r="217" spans="1:12" ht="15" x14ac:dyDescent="0.25">
      <c r="A217" s="110"/>
      <c r="B217" s="110"/>
      <c r="C217" s="112"/>
      <c r="D217" s="7" t="s">
        <v>22</v>
      </c>
      <c r="E217" s="39"/>
      <c r="F217" s="81"/>
      <c r="G217" s="81"/>
      <c r="H217" s="81"/>
      <c r="I217" s="81"/>
      <c r="J217" s="81"/>
      <c r="K217" s="81"/>
      <c r="L217" s="81"/>
    </row>
    <row r="218" spans="1:12" ht="15" x14ac:dyDescent="0.25">
      <c r="A218" s="110"/>
      <c r="B218" s="110"/>
      <c r="C218" s="112"/>
      <c r="D218" s="7" t="s">
        <v>23</v>
      </c>
      <c r="E218" s="39"/>
      <c r="F218" s="81"/>
      <c r="G218" s="81"/>
      <c r="H218" s="81"/>
      <c r="I218" s="81"/>
      <c r="J218" s="81"/>
      <c r="K218" s="81"/>
      <c r="L218" s="81"/>
    </row>
    <row r="219" spans="1:12" ht="15" x14ac:dyDescent="0.25">
      <c r="A219" s="110"/>
      <c r="B219" s="110"/>
      <c r="C219" s="112"/>
      <c r="D219" s="7" t="s">
        <v>24</v>
      </c>
      <c r="E219" s="39"/>
      <c r="F219" s="81"/>
      <c r="G219" s="81"/>
      <c r="H219" s="81"/>
      <c r="I219" s="81"/>
      <c r="J219" s="81"/>
      <c r="K219" s="81"/>
      <c r="L219" s="81"/>
    </row>
    <row r="220" spans="1:12" ht="15" x14ac:dyDescent="0.25">
      <c r="A220" s="110"/>
      <c r="B220" s="110"/>
      <c r="C220" s="112"/>
      <c r="D220" s="6"/>
      <c r="E220" s="39"/>
      <c r="F220" s="81"/>
      <c r="G220" s="81"/>
      <c r="H220" s="81"/>
      <c r="I220" s="81"/>
      <c r="J220" s="81"/>
      <c r="K220" s="81"/>
      <c r="L220" s="81"/>
    </row>
    <row r="221" spans="1:12" ht="15" x14ac:dyDescent="0.25">
      <c r="A221" s="110"/>
      <c r="B221" s="110"/>
      <c r="C221" s="112"/>
      <c r="D221" s="6"/>
      <c r="E221" s="39"/>
      <c r="F221" s="81"/>
      <c r="G221" s="81"/>
      <c r="H221" s="81"/>
      <c r="I221" s="81"/>
      <c r="J221" s="81"/>
      <c r="K221" s="81"/>
      <c r="L221" s="81"/>
    </row>
    <row r="222" spans="1:12" ht="15" x14ac:dyDescent="0.25">
      <c r="A222" s="110"/>
      <c r="B222" s="110"/>
      <c r="C222" s="113"/>
      <c r="D222" s="18" t="s">
        <v>33</v>
      </c>
      <c r="E222" s="9"/>
      <c r="F222" s="81"/>
      <c r="G222" s="81"/>
      <c r="H222" s="81"/>
      <c r="I222" s="81"/>
      <c r="J222" s="81"/>
      <c r="K222" s="81"/>
      <c r="L222" s="81"/>
    </row>
    <row r="223" spans="1:12" ht="15" x14ac:dyDescent="0.25">
      <c r="A223" s="109">
        <v>2</v>
      </c>
      <c r="B223" s="109">
        <v>6</v>
      </c>
      <c r="C223" s="114" t="s">
        <v>25</v>
      </c>
      <c r="D223" s="7" t="s">
        <v>26</v>
      </c>
      <c r="E223" s="50"/>
      <c r="F223" s="89"/>
      <c r="G223" s="89"/>
      <c r="H223" s="89"/>
      <c r="I223" s="89"/>
      <c r="J223" s="89"/>
      <c r="K223" s="89"/>
      <c r="L223" s="81"/>
    </row>
    <row r="224" spans="1:12" ht="15" x14ac:dyDescent="0.25">
      <c r="A224" s="110"/>
      <c r="B224" s="110"/>
      <c r="C224" s="112"/>
      <c r="D224" s="7" t="s">
        <v>27</v>
      </c>
      <c r="E224" s="39"/>
      <c r="F224" s="81"/>
      <c r="G224" s="81"/>
      <c r="H224" s="81"/>
      <c r="I224" s="81"/>
      <c r="J224" s="81"/>
      <c r="K224" s="81"/>
      <c r="L224" s="81"/>
    </row>
    <row r="225" spans="1:12" ht="15" x14ac:dyDescent="0.25">
      <c r="A225" s="110"/>
      <c r="B225" s="110"/>
      <c r="C225" s="112"/>
      <c r="D225" s="7" t="s">
        <v>28</v>
      </c>
      <c r="E225" s="141" t="s">
        <v>80</v>
      </c>
      <c r="F225" s="97">
        <v>225</v>
      </c>
      <c r="G225" s="144">
        <v>15.42</v>
      </c>
      <c r="H225" s="144">
        <v>18.91</v>
      </c>
      <c r="I225" s="148">
        <v>42.46</v>
      </c>
      <c r="J225" s="97">
        <v>379.37</v>
      </c>
      <c r="K225" s="97" t="s">
        <v>43</v>
      </c>
      <c r="L225" s="81"/>
    </row>
    <row r="226" spans="1:12" ht="15" x14ac:dyDescent="0.25">
      <c r="A226" s="110"/>
      <c r="B226" s="110"/>
      <c r="C226" s="112"/>
      <c r="D226" s="7" t="s">
        <v>29</v>
      </c>
      <c r="E226" s="50"/>
      <c r="F226" s="97"/>
      <c r="G226" s="97"/>
      <c r="H226" s="97"/>
      <c r="I226" s="155"/>
      <c r="J226" s="97"/>
      <c r="K226" s="97"/>
      <c r="L226" s="81"/>
    </row>
    <row r="227" spans="1:12" ht="15" x14ac:dyDescent="0.25">
      <c r="A227" s="110"/>
      <c r="B227" s="110"/>
      <c r="C227" s="112"/>
      <c r="D227" s="7" t="s">
        <v>30</v>
      </c>
      <c r="E227" s="135" t="s">
        <v>81</v>
      </c>
      <c r="F227" s="122">
        <v>200</v>
      </c>
      <c r="G227" s="122">
        <v>0.11</v>
      </c>
      <c r="H227" s="122">
        <v>0.02</v>
      </c>
      <c r="I227" s="149">
        <v>10.15</v>
      </c>
      <c r="J227" s="142">
        <v>41.32</v>
      </c>
      <c r="K227" s="64">
        <v>377</v>
      </c>
      <c r="L227" s="81"/>
    </row>
    <row r="228" spans="1:12" ht="15" x14ac:dyDescent="0.25">
      <c r="A228" s="110"/>
      <c r="B228" s="110"/>
      <c r="C228" s="112"/>
      <c r="D228" s="7" t="s">
        <v>31</v>
      </c>
      <c r="E228" s="39" t="s">
        <v>47</v>
      </c>
      <c r="F228" s="64">
        <v>20</v>
      </c>
      <c r="G228" s="122">
        <v>1.52</v>
      </c>
      <c r="H228" s="122">
        <v>0.16</v>
      </c>
      <c r="I228" s="149">
        <v>9.84</v>
      </c>
      <c r="J228" s="64">
        <v>47</v>
      </c>
      <c r="K228" s="107" t="s">
        <v>41</v>
      </c>
      <c r="L228" s="81"/>
    </row>
    <row r="229" spans="1:12" ht="15" x14ac:dyDescent="0.25">
      <c r="A229" s="110"/>
      <c r="B229" s="110"/>
      <c r="C229" s="112"/>
      <c r="D229" s="7" t="s">
        <v>32</v>
      </c>
      <c r="E229" s="39" t="s">
        <v>48</v>
      </c>
      <c r="F229" s="64">
        <v>30</v>
      </c>
      <c r="G229" s="64">
        <v>1.98</v>
      </c>
      <c r="H229" s="64">
        <v>0.36</v>
      </c>
      <c r="I229" s="156">
        <v>11.88</v>
      </c>
      <c r="J229" s="64">
        <v>59.4</v>
      </c>
      <c r="K229" s="107" t="s">
        <v>41</v>
      </c>
      <c r="L229" s="81"/>
    </row>
    <row r="230" spans="1:12" ht="15" x14ac:dyDescent="0.25">
      <c r="A230" s="110"/>
      <c r="B230" s="110"/>
      <c r="C230" s="112"/>
      <c r="D230" s="6" t="s">
        <v>24</v>
      </c>
      <c r="E230" s="39" t="s">
        <v>56</v>
      </c>
      <c r="F230" s="122">
        <v>100</v>
      </c>
      <c r="G230" s="122">
        <v>0.4</v>
      </c>
      <c r="H230" s="122">
        <v>0.4</v>
      </c>
      <c r="I230" s="149">
        <v>9.8000000000000007</v>
      </c>
      <c r="J230" s="97">
        <v>47</v>
      </c>
      <c r="K230" s="152"/>
      <c r="L230" s="81"/>
    </row>
    <row r="231" spans="1:12" ht="15" x14ac:dyDescent="0.25">
      <c r="A231" s="110"/>
      <c r="B231" s="110"/>
      <c r="C231" s="112"/>
      <c r="D231" s="6"/>
      <c r="E231" s="39"/>
      <c r="F231" s="151"/>
      <c r="G231" s="151"/>
      <c r="H231" s="151"/>
      <c r="I231" s="151"/>
      <c r="J231" s="81"/>
      <c r="K231" s="81"/>
      <c r="L231" s="81"/>
    </row>
    <row r="232" spans="1:12" ht="15" x14ac:dyDescent="0.25">
      <c r="A232" s="110"/>
      <c r="B232" s="110"/>
      <c r="C232" s="113"/>
      <c r="D232" s="18" t="s">
        <v>33</v>
      </c>
      <c r="E232" s="9"/>
      <c r="F232" s="19">
        <f>SUM(F223:F231)</f>
        <v>575</v>
      </c>
      <c r="G232" s="19">
        <f t="shared" ref="G232:J232" si="87">SUM(G223:G231)</f>
        <v>19.43</v>
      </c>
      <c r="H232" s="19">
        <f t="shared" si="87"/>
        <v>19.849999999999998</v>
      </c>
      <c r="I232" s="19">
        <f t="shared" si="87"/>
        <v>84.13</v>
      </c>
      <c r="J232" s="19">
        <f t="shared" si="87"/>
        <v>574.09</v>
      </c>
      <c r="K232" s="25"/>
      <c r="L232" s="19">
        <f t="shared" ref="L232" si="88">SUM(L223:L231)</f>
        <v>0</v>
      </c>
    </row>
    <row r="233" spans="1:12" ht="15.75" thickBot="1" x14ac:dyDescent="0.25">
      <c r="A233" s="115">
        <v>2</v>
      </c>
      <c r="B233" s="118">
        <v>6</v>
      </c>
      <c r="C233" s="169" t="s">
        <v>4</v>
      </c>
      <c r="D233" s="170"/>
      <c r="E233" s="82"/>
      <c r="F233" s="30">
        <f>F222+F232</f>
        <v>575</v>
      </c>
      <c r="G233" s="30">
        <f t="shared" ref="G233:J233" si="89">G222+G232</f>
        <v>19.43</v>
      </c>
      <c r="H233" s="30">
        <f t="shared" si="89"/>
        <v>19.849999999999998</v>
      </c>
      <c r="I233" s="30">
        <f t="shared" si="89"/>
        <v>84.13</v>
      </c>
      <c r="J233" s="30">
        <f t="shared" si="89"/>
        <v>574.09</v>
      </c>
      <c r="K233" s="30"/>
      <c r="L233" s="30">
        <f t="shared" ref="L233" si="90">L222+L232</f>
        <v>0</v>
      </c>
    </row>
    <row r="234" spans="1:12" ht="13.5" customHeight="1" thickBot="1" x14ac:dyDescent="0.25">
      <c r="A234" s="77"/>
      <c r="B234" s="78"/>
      <c r="C234" s="157" t="s">
        <v>5</v>
      </c>
      <c r="D234" s="158"/>
      <c r="E234" s="159"/>
      <c r="F234" s="79">
        <f>(F24+F43+F62+F81+F100+F138+F157+F176+F195+F214)/(IF(F24=0,0,1)+IF(F43=0,0,1)+IF(F62=0,0,1)+IF(F81=0,0,1)+IF(F100=0,0,1)+IF(F138=0,0,1)+IF(F157=0,0,1)+IF(F176=0,0,1)+IF(F195=0,0,1)+IF(F214=0,0,1))</f>
        <v>539.70000000000005</v>
      </c>
      <c r="G234" s="79">
        <f>(G24+G43+G62+G81+G100+G138+G157+G176+G195+G214)/(IF(G24=0,0,1)+IF(G43=0,0,1)+IF(G62=0,0,1)+IF(G81=0,0,1)+IF(G100=0,0,1)+IF(G138=0,0,1)+IF(G157=0,0,1)+IF(G176=0,0,1)+IF(G195=0,0,1)+IF(G214=0,0,1))</f>
        <v>18.513999999999999</v>
      </c>
      <c r="H234" s="79">
        <f>(H24+H43+H62+H81+H100+H138+H157+H176+H195+H214)/(IF(H24=0,0,1)+IF(H43=0,0,1)+IF(H62=0,0,1)+IF(H81=0,0,1)+IF(H100=0,0,1)+IF(H138=0,0,1)+IF(H157=0,0,1)+IF(H176=0,0,1)+IF(H195=0,0,1)+IF(H214=0,0,1))</f>
        <v>18.984999999999996</v>
      </c>
      <c r="I234" s="79">
        <f>(I24+I43+I62+I81+I100+I138+I157+I176+I195+I214)/(IF(I24=0,0,1)+IF(I43=0,0,1)+IF(I62=0,0,1)+IF(I81=0,0,1)+IF(I100=0,0,1)+IF(I138=0,0,1)+IF(I157=0,0,1)+IF(I176=0,0,1)+IF(I195=0,0,1)+IF(I214=0,0,1))</f>
        <v>76.945000000000007</v>
      </c>
      <c r="J234" s="79">
        <f>(J24+J43+J62+J81+J100+J138+J157+J176+J195+J214)/(IF(J24=0,0,1)+IF(J43=0,0,1)+IF(J62=0,0,1)+IF(J81=0,0,1)+IF(J100=0,0,1)+IF(J138=0,0,1)+IF(J157=0,0,1)+IF(J176=0,0,1)+IF(J195=0,0,1)+IF(J214=0,0,1))</f>
        <v>552.649</v>
      </c>
      <c r="K234" s="79"/>
      <c r="L234" s="79" t="e">
        <f>(L24+L43+L62+L81+L100+L138+L157+L176+L195+L214)/(IF(L24=0,0,1)+IF(L43=0,0,1)+IF(L62=0,0,1)+IF(L81=0,0,1)+IF(L100=0,0,1)+IF(L138=0,0,1)+IF(L157=0,0,1)+IF(L176=0,0,1)+IF(L195=0,0,1)+IF(L214=0,0,1))</f>
        <v>#DIV/0!</v>
      </c>
    </row>
  </sheetData>
  <mergeCells count="16">
    <mergeCell ref="C234:E234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  <mergeCell ref="C119:D119"/>
    <mergeCell ref="C233:D2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2025-03-12T05:35:29Z</dcterms:modified>
</cp:coreProperties>
</file>