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externalReferences>
    <externalReference r:id="rId4"/>
  </externalReferences>
  <calcPr calcId="144525"/>
</workbook>
</file>

<file path=xl/calcChain.xml><?xml version="1.0" encoding="utf-8"?>
<calcChain xmlns="http://schemas.openxmlformats.org/spreadsheetml/2006/main">
  <c r="T72" i="1" l="1"/>
  <c r="U72" i="1" s="1"/>
  <c r="V72" i="1" s="1"/>
  <c r="C72" i="1"/>
  <c r="A72" i="1"/>
  <c r="U71" i="1"/>
  <c r="V71" i="1" s="1"/>
  <c r="T71" i="1"/>
  <c r="C71" i="1"/>
  <c r="A71" i="1"/>
  <c r="T70" i="1"/>
  <c r="U70" i="1" s="1"/>
  <c r="V70" i="1" s="1"/>
  <c r="C70" i="1"/>
  <c r="A70" i="1"/>
  <c r="U69" i="1"/>
  <c r="V69" i="1" s="1"/>
  <c r="T69" i="1"/>
  <c r="C69" i="1"/>
  <c r="A69" i="1"/>
  <c r="T68" i="1"/>
  <c r="U68" i="1" s="1"/>
  <c r="V68" i="1" s="1"/>
  <c r="C68" i="1"/>
  <c r="A68" i="1"/>
  <c r="U67" i="1"/>
  <c r="V67" i="1" s="1"/>
  <c r="T67" i="1"/>
  <c r="C67" i="1"/>
  <c r="A67" i="1"/>
  <c r="T66" i="1"/>
  <c r="U66" i="1" s="1"/>
  <c r="V66" i="1" s="1"/>
  <c r="C66" i="1"/>
  <c r="A66" i="1"/>
  <c r="U65" i="1"/>
  <c r="V65" i="1" s="1"/>
  <c r="T65" i="1"/>
  <c r="C65" i="1"/>
  <c r="A65" i="1"/>
  <c r="T64" i="1"/>
  <c r="U64" i="1" s="1"/>
  <c r="V64" i="1" s="1"/>
  <c r="C64" i="1"/>
  <c r="A64" i="1"/>
  <c r="U63" i="1"/>
  <c r="V63" i="1" s="1"/>
  <c r="T63" i="1"/>
  <c r="C63" i="1"/>
  <c r="A63" i="1"/>
  <c r="T62" i="1"/>
  <c r="U62" i="1" s="1"/>
  <c r="V62" i="1" s="1"/>
  <c r="C62" i="1"/>
  <c r="A62" i="1"/>
  <c r="U61" i="1"/>
  <c r="V61" i="1" s="1"/>
  <c r="T61" i="1"/>
  <c r="C61" i="1"/>
  <c r="A61" i="1"/>
  <c r="T60" i="1"/>
  <c r="U60" i="1" s="1"/>
  <c r="V60" i="1" s="1"/>
  <c r="C60" i="1"/>
  <c r="A60" i="1"/>
  <c r="U59" i="1"/>
  <c r="V59" i="1" s="1"/>
  <c r="T59" i="1"/>
  <c r="C59" i="1"/>
  <c r="A59" i="1"/>
  <c r="T58" i="1"/>
  <c r="U58" i="1" s="1"/>
  <c r="V58" i="1" s="1"/>
  <c r="C58" i="1"/>
  <c r="A58" i="1"/>
  <c r="U57" i="1"/>
  <c r="V57" i="1" s="1"/>
  <c r="T57" i="1"/>
  <c r="C57" i="1"/>
  <c r="A57" i="1"/>
  <c r="T56" i="1"/>
  <c r="U56" i="1" s="1"/>
  <c r="V56" i="1" s="1"/>
  <c r="C56" i="1"/>
  <c r="A56" i="1"/>
  <c r="U55" i="1"/>
  <c r="V55" i="1" s="1"/>
  <c r="T55" i="1"/>
  <c r="C55" i="1"/>
  <c r="A55" i="1"/>
  <c r="T54" i="1"/>
  <c r="U54" i="1" s="1"/>
  <c r="V54" i="1" s="1"/>
  <c r="C54" i="1"/>
  <c r="A54" i="1"/>
  <c r="U53" i="1"/>
  <c r="V53" i="1" s="1"/>
  <c r="T53" i="1"/>
  <c r="C53" i="1"/>
  <c r="A53" i="1"/>
  <c r="T52" i="1"/>
  <c r="U52" i="1" s="1"/>
  <c r="V52" i="1" s="1"/>
  <c r="C52" i="1"/>
  <c r="A52" i="1"/>
  <c r="U51" i="1"/>
  <c r="V51" i="1" s="1"/>
  <c r="T51" i="1"/>
  <c r="C51" i="1"/>
  <c r="A51" i="1"/>
  <c r="T50" i="1"/>
  <c r="U50" i="1" s="1"/>
  <c r="V50" i="1" s="1"/>
  <c r="C50" i="1"/>
  <c r="A50" i="1"/>
  <c r="U49" i="1"/>
  <c r="V49" i="1" s="1"/>
  <c r="T49" i="1"/>
  <c r="C49" i="1"/>
  <c r="A49" i="1"/>
  <c r="T48" i="1"/>
  <c r="U48" i="1" s="1"/>
  <c r="V48" i="1" s="1"/>
  <c r="C48" i="1"/>
  <c r="A48" i="1"/>
  <c r="U47" i="1"/>
  <c r="V47" i="1" s="1"/>
  <c r="T47" i="1"/>
  <c r="C47" i="1"/>
  <c r="A47" i="1"/>
  <c r="T46" i="1"/>
  <c r="U46" i="1" s="1"/>
  <c r="V46" i="1" s="1"/>
  <c r="C46" i="1"/>
  <c r="A46" i="1"/>
  <c r="U45" i="1"/>
  <c r="V45" i="1" s="1"/>
  <c r="T45" i="1"/>
  <c r="C45" i="1"/>
  <c r="A45" i="1"/>
  <c r="T44" i="1"/>
  <c r="U44" i="1" s="1"/>
  <c r="V44" i="1" s="1"/>
  <c r="C44" i="1"/>
  <c r="A44" i="1"/>
  <c r="T43" i="1"/>
  <c r="U43" i="1" s="1"/>
  <c r="V43" i="1" s="1"/>
  <c r="C43" i="1"/>
  <c r="A43" i="1"/>
  <c r="U42" i="1"/>
  <c r="V42" i="1" s="1"/>
  <c r="T42" i="1"/>
  <c r="C42" i="1"/>
  <c r="A42" i="1"/>
  <c r="AB41" i="1"/>
  <c r="Y41" i="1"/>
  <c r="U41" i="1"/>
  <c r="V41" i="1" s="1"/>
  <c r="T41" i="1"/>
  <c r="C41" i="1"/>
  <c r="A41" i="1"/>
  <c r="T40" i="1"/>
  <c r="U40" i="1" s="1"/>
  <c r="V40" i="1" s="1"/>
  <c r="C40" i="1"/>
  <c r="A40" i="1"/>
  <c r="AB39" i="1"/>
  <c r="Y39" i="1"/>
  <c r="T39" i="1"/>
  <c r="U39" i="1" s="1"/>
  <c r="V39" i="1" s="1"/>
  <c r="C39" i="1"/>
  <c r="A39" i="1"/>
  <c r="U38" i="1"/>
  <c r="V38" i="1" s="1"/>
  <c r="T38" i="1"/>
  <c r="C38" i="1"/>
  <c r="A38" i="1"/>
  <c r="AB37" i="1"/>
  <c r="Y37" i="1"/>
  <c r="U37" i="1"/>
  <c r="V37" i="1" s="1"/>
  <c r="T37" i="1"/>
  <c r="C37" i="1"/>
  <c r="A37" i="1"/>
  <c r="T36" i="1"/>
  <c r="U36" i="1" s="1"/>
  <c r="V36" i="1" s="1"/>
  <c r="C36" i="1"/>
  <c r="A36" i="1"/>
  <c r="AB35" i="1"/>
  <c r="Y35" i="1"/>
  <c r="T35" i="1"/>
  <c r="U35" i="1" s="1"/>
  <c r="V35" i="1" s="1"/>
  <c r="C35" i="1"/>
  <c r="A35" i="1"/>
  <c r="U34" i="1"/>
  <c r="V34" i="1" s="1"/>
  <c r="T34" i="1"/>
  <c r="C34" i="1"/>
  <c r="A34" i="1"/>
  <c r="AB33" i="1"/>
  <c r="Y33" i="1"/>
  <c r="U33" i="1"/>
  <c r="V33" i="1" s="1"/>
  <c r="T33" i="1"/>
  <c r="C33" i="1"/>
  <c r="A33" i="1"/>
  <c r="T32" i="1"/>
  <c r="U32" i="1" s="1"/>
  <c r="V32" i="1" s="1"/>
  <c r="C32" i="1"/>
  <c r="A32" i="1"/>
  <c r="AB31" i="1"/>
  <c r="Y31" i="1"/>
  <c r="T31" i="1"/>
  <c r="U31" i="1" s="1"/>
  <c r="V31" i="1" s="1"/>
  <c r="C31" i="1"/>
  <c r="A31" i="1"/>
  <c r="U30" i="1"/>
  <c r="V30" i="1" s="1"/>
  <c r="T30" i="1"/>
  <c r="C30" i="1"/>
  <c r="A30" i="1"/>
  <c r="AB29" i="1"/>
  <c r="Y29" i="1"/>
  <c r="U29" i="1"/>
  <c r="V29" i="1" s="1"/>
  <c r="T29" i="1"/>
  <c r="C29" i="1"/>
  <c r="A29" i="1"/>
  <c r="T28" i="1"/>
  <c r="U28" i="1" s="1"/>
  <c r="V28" i="1" s="1"/>
  <c r="C28" i="1"/>
  <c r="A28" i="1"/>
  <c r="AB27" i="1"/>
  <c r="Y27" i="1"/>
  <c r="T27" i="1"/>
  <c r="U27" i="1" s="1"/>
  <c r="V27" i="1" s="1"/>
  <c r="C27" i="1"/>
  <c r="A27" i="1"/>
  <c r="U26" i="1"/>
  <c r="V26" i="1" s="1"/>
  <c r="T26" i="1"/>
  <c r="C26" i="1"/>
  <c r="A26" i="1"/>
  <c r="AB25" i="1"/>
  <c r="Y25" i="1"/>
  <c r="U25" i="1"/>
  <c r="V25" i="1" s="1"/>
  <c r="T25" i="1"/>
  <c r="C25" i="1"/>
  <c r="A25" i="1"/>
  <c r="T24" i="1"/>
  <c r="U24" i="1" s="1"/>
  <c r="V24" i="1" s="1"/>
  <c r="C24" i="1"/>
  <c r="A24" i="1"/>
  <c r="AB23" i="1"/>
  <c r="Y23" i="1"/>
  <c r="T23" i="1"/>
  <c r="U23" i="1" s="1"/>
  <c r="V23" i="1" s="1"/>
  <c r="C23" i="1"/>
  <c r="A23" i="1"/>
  <c r="U22" i="1"/>
  <c r="V22" i="1" s="1"/>
  <c r="T22" i="1"/>
  <c r="C22" i="1"/>
  <c r="A22" i="1"/>
  <c r="AB21" i="1"/>
  <c r="Y21" i="1"/>
  <c r="U21" i="1"/>
  <c r="V21" i="1" s="1"/>
  <c r="T21" i="1"/>
  <c r="C21" i="1"/>
  <c r="A21" i="1"/>
  <c r="T20" i="1"/>
  <c r="U20" i="1" s="1"/>
  <c r="V20" i="1" s="1"/>
  <c r="C20" i="1"/>
  <c r="A20" i="1"/>
  <c r="AB19" i="1"/>
  <c r="Y19" i="1"/>
  <c r="T19" i="1"/>
  <c r="U19" i="1" s="1"/>
  <c r="V19" i="1" s="1"/>
  <c r="C19" i="1"/>
  <c r="A19" i="1"/>
  <c r="U18" i="1"/>
  <c r="V18" i="1" s="1"/>
  <c r="T18" i="1"/>
  <c r="C18" i="1"/>
  <c r="A18" i="1"/>
  <c r="AB17" i="1"/>
  <c r="Y17" i="1"/>
  <c r="U17" i="1"/>
  <c r="V17" i="1" s="1"/>
  <c r="T17" i="1"/>
  <c r="C17" i="1"/>
  <c r="A17" i="1"/>
  <c r="T16" i="1"/>
  <c r="U16" i="1" s="1"/>
  <c r="V16" i="1" s="1"/>
  <c r="C16" i="1"/>
  <c r="A16" i="1"/>
  <c r="AB15" i="1"/>
  <c r="Y15" i="1"/>
  <c r="T15" i="1"/>
  <c r="U15" i="1" s="1"/>
  <c r="V15" i="1" s="1"/>
  <c r="C15" i="1"/>
  <c r="A15" i="1"/>
  <c r="U14" i="1"/>
  <c r="V14" i="1" s="1"/>
  <c r="T14" i="1"/>
  <c r="C14" i="1"/>
  <c r="A14" i="1"/>
  <c r="AB13" i="1"/>
  <c r="Y13" i="1"/>
  <c r="U13" i="1"/>
  <c r="V13" i="1" s="1"/>
  <c r="T13" i="1"/>
  <c r="C13" i="1"/>
  <c r="A13" i="1"/>
  <c r="T12" i="1"/>
  <c r="U12" i="1" s="1"/>
  <c r="V12" i="1" s="1"/>
  <c r="C12" i="1"/>
  <c r="A12" i="1"/>
  <c r="U11" i="1"/>
  <c r="V11" i="1" s="1"/>
  <c r="T11" i="1"/>
  <c r="C11" i="1"/>
  <c r="S73" i="1" s="1"/>
  <c r="AA41" i="1" s="1"/>
  <c r="A11" i="1"/>
  <c r="AB10" i="1"/>
  <c r="Y10" i="1"/>
  <c r="G4" i="1"/>
  <c r="Y5" i="1" s="1"/>
  <c r="X3" i="1"/>
  <c r="R1" i="1"/>
  <c r="D1" i="1"/>
  <c r="V73" i="1" l="1"/>
  <c r="B73" i="1" s="1"/>
  <c r="B75" i="1" s="1"/>
  <c r="D73" i="1"/>
  <c r="AA10" i="1" s="1"/>
  <c r="F73" i="1"/>
  <c r="AA15" i="1" s="1"/>
  <c r="H73" i="1"/>
  <c r="AA19" i="1" s="1"/>
  <c r="J73" i="1"/>
  <c r="AA23" i="1" s="1"/>
  <c r="L73" i="1"/>
  <c r="AA27" i="1" s="1"/>
  <c r="N73" i="1"/>
  <c r="AA31" i="1" s="1"/>
  <c r="P73" i="1"/>
  <c r="AA35" i="1" s="1"/>
  <c r="R73" i="1"/>
  <c r="AA39" i="1" s="1"/>
  <c r="E73" i="1"/>
  <c r="AA13" i="1" s="1"/>
  <c r="G73" i="1"/>
  <c r="AA17" i="1" s="1"/>
  <c r="I73" i="1"/>
  <c r="AA21" i="1" s="1"/>
  <c r="K73" i="1"/>
  <c r="AA25" i="1" s="1"/>
  <c r="M73" i="1"/>
  <c r="AA29" i="1" s="1"/>
  <c r="O73" i="1"/>
  <c r="AA33" i="1" s="1"/>
  <c r="Q73" i="1"/>
  <c r="AA37" i="1" s="1"/>
  <c r="AA43" i="1" l="1"/>
</calcChain>
</file>

<file path=xl/sharedStrings.xml><?xml version="1.0" encoding="utf-8"?>
<sst xmlns="http://schemas.openxmlformats.org/spreadsheetml/2006/main" count="92" uniqueCount="31">
  <si>
    <t>Утверждаю:</t>
  </si>
  <si>
    <t>УТВЕРЖДАЮ:</t>
  </si>
  <si>
    <t>МЕНЮ-ТРЕБОВАНИЕ</t>
  </si>
  <si>
    <t xml:space="preserve">НА ВЫДАЧУ ПРОДУКТОВ ПИТАНИЯ НА </t>
  </si>
  <si>
    <t>КОЛ-ВО ДОВОЛЬСТВ.</t>
  </si>
  <si>
    <t>ЧЕЛ.</t>
  </si>
  <si>
    <t>на</t>
  </si>
  <si>
    <t>Наименование
продуктов</t>
  </si>
  <si>
    <t>ед.
изм</t>
  </si>
  <si>
    <t>Цена
 за кг</t>
  </si>
  <si>
    <t>Наименование блюда и выход в граммах</t>
  </si>
  <si>
    <t>Итого на 1 чел.
в г.</t>
  </si>
  <si>
    <t>Итого к выд. в г.</t>
  </si>
  <si>
    <t>Сумма в рублях</t>
  </si>
  <si>
    <t>№ блюд
по прейск.</t>
  </si>
  <si>
    <t>Наименование</t>
  </si>
  <si>
    <t>Цена</t>
  </si>
  <si>
    <t>Выход</t>
  </si>
  <si>
    <t>салат овощной с яблоками</t>
  </si>
  <si>
    <t xml:space="preserve">котлеты из птицы </t>
  </si>
  <si>
    <t>пюре картофельное</t>
  </si>
  <si>
    <t xml:space="preserve">чай с сахаром </t>
  </si>
  <si>
    <t>хлеб пшеничный</t>
  </si>
  <si>
    <t>хлеб ржаной</t>
  </si>
  <si>
    <t>г.</t>
  </si>
  <si>
    <t>Итого:</t>
  </si>
  <si>
    <t>Зав.столовой:_________   Бракер.комиссия_________</t>
  </si>
  <si>
    <t>шт</t>
  </si>
  <si>
    <t>Воспитаталь:</t>
  </si>
  <si>
    <t>Кладовщик:</t>
  </si>
  <si>
    <t>Итого на 1 чел.: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</si>
</sst>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dd/mm/yy;@"/>
    <numFmt numFmtId="165" formatCode="[$-F800]dddd\,\ mmmm\ dd\,\ yyyy"/>
    <numFmt numFmtId="166" formatCode="0.0"/>
    <numFmt numFmtId="167" formatCode="#,##0.00&quot;р.&quot;"/>
    <numFmt numFmtId="168" formatCode="#,##0.00_р_."/>
  </numFmts>
  <fonts count="10" x14ac:knownFonts="1">
    <font>
      <sz val="11"/>
      <color theme="1"/>
      <name val="Calibri"/>
      <family val="2"/>
      <scheme val="minor"/>
    </font>
    <font>
      <sz val="8"/>
      <name val="Arial Cyr"/>
      <charset val="204"/>
    </font>
    <font>
      <b/>
      <sz val="8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sz val="7"/>
      <name val="Arial Cyr"/>
      <charset val="204"/>
    </font>
    <font>
      <b/>
      <sz val="7"/>
      <name val="Arial Cyr"/>
      <charset val="204"/>
    </font>
    <font>
      <sz val="12"/>
      <name val="Arial Cyr"/>
      <charset val="204"/>
    </font>
    <font>
      <sz val="14"/>
      <name val="Arial Cyr"/>
      <charset val="204"/>
    </font>
    <font>
      <b/>
      <sz val="14"/>
      <name val="Arial Cyr"/>
      <charset val="20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 applyAlignment="1" applyProtection="1">
      <alignment horizontal="center"/>
    </xf>
    <xf numFmtId="0" fontId="1" fillId="0" borderId="0" xfId="0" applyFont="1" applyProtection="1"/>
    <xf numFmtId="0" fontId="2" fillId="0" borderId="0" xfId="0" applyFont="1" applyAlignment="1" applyProtection="1">
      <alignment horizontal="center"/>
    </xf>
    <xf numFmtId="164" fontId="1" fillId="0" borderId="0" xfId="0" applyNumberFormat="1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center"/>
    </xf>
    <xf numFmtId="165" fontId="6" fillId="0" borderId="0" xfId="0" applyNumberFormat="1" applyFont="1" applyAlignment="1" applyProtection="1">
      <alignment horizontal="center"/>
      <protection locked="0"/>
    </xf>
    <xf numFmtId="165" fontId="5" fillId="0" borderId="0" xfId="0" applyNumberFormat="1" applyFont="1" applyAlignment="1" applyProtection="1">
      <alignment horizontal="center"/>
    </xf>
    <xf numFmtId="0" fontId="6" fillId="0" borderId="0" xfId="0" applyFont="1" applyAlignment="1" applyProtection="1">
      <protection locked="0"/>
    </xf>
    <xf numFmtId="0" fontId="5" fillId="0" borderId="0" xfId="0" applyFont="1" applyProtection="1"/>
    <xf numFmtId="0" fontId="5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right"/>
    </xf>
    <xf numFmtId="165" fontId="6" fillId="0" borderId="0" xfId="0" applyNumberFormat="1" applyFont="1" applyAlignment="1" applyProtection="1"/>
    <xf numFmtId="0" fontId="6" fillId="0" borderId="0" xfId="0" applyFont="1" applyAlignment="1" applyProtection="1"/>
    <xf numFmtId="0" fontId="3" fillId="0" borderId="0" xfId="0" applyFont="1" applyAlignment="1" applyProtection="1">
      <alignment horizontal="right"/>
    </xf>
    <xf numFmtId="165" fontId="3" fillId="0" borderId="0" xfId="0" applyNumberFormat="1" applyFont="1" applyAlignment="1" applyProtection="1">
      <alignment horizont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wrapText="1"/>
    </xf>
    <xf numFmtId="0" fontId="6" fillId="0" borderId="3" xfId="0" applyFont="1" applyBorder="1" applyAlignment="1" applyProtection="1">
      <alignment horizontal="center"/>
    </xf>
    <xf numFmtId="0" fontId="5" fillId="0" borderId="2" xfId="0" applyFont="1" applyBorder="1" applyAlignment="1" applyProtection="1">
      <alignment horizontal="center" textRotation="90" wrapText="1"/>
    </xf>
    <xf numFmtId="0" fontId="5" fillId="0" borderId="2" xfId="0" applyFont="1" applyBorder="1" applyAlignment="1" applyProtection="1">
      <alignment horizontal="center" textRotation="90"/>
    </xf>
    <xf numFmtId="0" fontId="7" fillId="0" borderId="3" xfId="0" applyFont="1" applyBorder="1" applyAlignment="1" applyProtection="1">
      <alignment horizontal="center" wrapText="1"/>
    </xf>
    <xf numFmtId="0" fontId="8" fillId="0" borderId="3" xfId="0" applyFont="1" applyBorder="1" applyAlignment="1" applyProtection="1">
      <alignment horizont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wrapText="1"/>
    </xf>
    <xf numFmtId="0" fontId="5" fillId="0" borderId="3" xfId="0" applyFont="1" applyBorder="1" applyAlignment="1" applyProtection="1">
      <alignment textRotation="90"/>
      <protection locked="0"/>
    </xf>
    <xf numFmtId="0" fontId="5" fillId="0" borderId="6" xfId="0" applyFont="1" applyBorder="1" applyAlignment="1" applyProtection="1">
      <alignment textRotation="90" wrapText="1"/>
      <protection locked="0"/>
    </xf>
    <xf numFmtId="0" fontId="5" fillId="0" borderId="6" xfId="0" applyFont="1" applyBorder="1" applyAlignment="1" applyProtection="1">
      <alignment textRotation="90"/>
      <protection locked="0"/>
    </xf>
    <xf numFmtId="0" fontId="5" fillId="0" borderId="5" xfId="0" applyFont="1" applyBorder="1" applyAlignment="1" applyProtection="1">
      <alignment horizontal="center" textRotation="90" wrapText="1"/>
    </xf>
    <xf numFmtId="0" fontId="5" fillId="0" borderId="5" xfId="0" applyFont="1" applyBorder="1" applyAlignment="1" applyProtection="1">
      <alignment horizontal="center" textRotation="90"/>
    </xf>
    <xf numFmtId="0" fontId="1" fillId="0" borderId="0" xfId="0" applyFont="1" applyAlignment="1" applyProtection="1">
      <alignment textRotation="90"/>
    </xf>
    <xf numFmtId="0" fontId="5" fillId="0" borderId="7" xfId="0" applyFont="1" applyBorder="1" applyAlignment="1" applyProtection="1">
      <alignment horizontal="center" vertical="center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wrapText="1"/>
    </xf>
    <xf numFmtId="0" fontId="5" fillId="0" borderId="9" xfId="0" applyFont="1" applyBorder="1" applyProtection="1">
      <protection locked="0"/>
    </xf>
    <xf numFmtId="0" fontId="5" fillId="0" borderId="10" xfId="0" applyFont="1" applyBorder="1" applyProtection="1">
      <protection locked="0"/>
    </xf>
    <xf numFmtId="0" fontId="5" fillId="0" borderId="11" xfId="0" applyFont="1" applyBorder="1" applyAlignment="1" applyProtection="1">
      <protection locked="0"/>
    </xf>
    <xf numFmtId="0" fontId="5" fillId="0" borderId="8" xfId="0" applyFont="1" applyBorder="1" applyAlignment="1" applyProtection="1">
      <alignment horizontal="center" textRotation="90" wrapText="1"/>
    </xf>
    <xf numFmtId="0" fontId="5" fillId="0" borderId="8" xfId="0" applyFont="1" applyBorder="1" applyAlignment="1" applyProtection="1">
      <alignment horizontal="center" textRotation="90"/>
    </xf>
    <xf numFmtId="0" fontId="7" fillId="0" borderId="2" xfId="0" applyFont="1" applyBorder="1" applyAlignment="1" applyProtection="1">
      <alignment horizontal="center" wrapText="1"/>
    </xf>
    <xf numFmtId="0" fontId="8" fillId="0" borderId="12" xfId="0" applyFont="1" applyBorder="1" applyAlignment="1" applyProtection="1">
      <alignment horizontal="center"/>
    </xf>
    <xf numFmtId="0" fontId="8" fillId="0" borderId="1" xfId="0" applyFont="1" applyBorder="1" applyAlignment="1" applyProtection="1">
      <alignment horizontal="center"/>
    </xf>
    <xf numFmtId="2" fontId="8" fillId="0" borderId="2" xfId="0" applyNumberFormat="1" applyFont="1" applyBorder="1" applyAlignment="1" applyProtection="1">
      <alignment horizontal="center"/>
    </xf>
    <xf numFmtId="0" fontId="1" fillId="0" borderId="2" xfId="0" applyFont="1" applyBorder="1" applyAlignment="1" applyProtection="1">
      <alignment horizontal="center"/>
    </xf>
    <xf numFmtId="0" fontId="5" fillId="0" borderId="3" xfId="0" applyFont="1" applyBorder="1" applyProtection="1"/>
    <xf numFmtId="0" fontId="5" fillId="0" borderId="3" xfId="0" applyFont="1" applyBorder="1" applyAlignment="1" applyProtection="1">
      <alignment horizontal="center"/>
    </xf>
    <xf numFmtId="2" fontId="5" fillId="0" borderId="3" xfId="0" applyNumberFormat="1" applyFont="1" applyBorder="1" applyProtection="1"/>
    <xf numFmtId="166" fontId="5" fillId="0" borderId="8" xfId="0" applyNumberFormat="1" applyFont="1" applyBorder="1" applyProtection="1">
      <protection locked="0"/>
    </xf>
    <xf numFmtId="1" fontId="5" fillId="0" borderId="3" xfId="0" applyNumberFormat="1" applyFont="1" applyBorder="1" applyAlignment="1" applyProtection="1">
      <alignment horizontal="center"/>
    </xf>
    <xf numFmtId="2" fontId="5" fillId="0" borderId="3" xfId="0" applyNumberFormat="1" applyFont="1" applyBorder="1" applyAlignment="1" applyProtection="1">
      <alignment horizontal="center"/>
    </xf>
    <xf numFmtId="0" fontId="7" fillId="0" borderId="5" xfId="0" applyFont="1" applyBorder="1" applyAlignment="1" applyProtection="1">
      <alignment horizontal="center" wrapText="1"/>
    </xf>
    <xf numFmtId="0" fontId="8" fillId="0" borderId="13" xfId="0" applyFont="1" applyBorder="1" applyAlignment="1" applyProtection="1">
      <alignment horizontal="center"/>
    </xf>
    <xf numFmtId="0" fontId="8" fillId="0" borderId="4" xfId="0" applyFont="1" applyBorder="1" applyAlignment="1" applyProtection="1">
      <alignment horizontal="center"/>
    </xf>
    <xf numFmtId="2" fontId="8" fillId="0" borderId="5" xfId="0" applyNumberFormat="1" applyFont="1" applyBorder="1" applyAlignment="1" applyProtection="1">
      <alignment horizontal="center"/>
    </xf>
    <xf numFmtId="0" fontId="1" fillId="0" borderId="5" xfId="0" applyFont="1" applyBorder="1" applyAlignment="1" applyProtection="1">
      <alignment horizontal="center"/>
    </xf>
    <xf numFmtId="166" fontId="5" fillId="0" borderId="3" xfId="0" applyNumberFormat="1" applyFont="1" applyBorder="1" applyProtection="1">
      <protection locked="0"/>
    </xf>
    <xf numFmtId="0" fontId="7" fillId="0" borderId="8" xfId="0" applyFont="1" applyBorder="1" applyAlignment="1" applyProtection="1">
      <alignment horizontal="center" wrapText="1"/>
    </xf>
    <xf numFmtId="0" fontId="8" fillId="0" borderId="14" xfId="0" applyFont="1" applyBorder="1" applyAlignment="1" applyProtection="1">
      <alignment horizontal="center"/>
    </xf>
    <xf numFmtId="0" fontId="8" fillId="0" borderId="7" xfId="0" applyFont="1" applyBorder="1" applyAlignment="1" applyProtection="1">
      <alignment horizontal="center"/>
    </xf>
    <xf numFmtId="2" fontId="8" fillId="0" borderId="8" xfId="0" applyNumberFormat="1" applyFont="1" applyBorder="1" applyAlignment="1" applyProtection="1">
      <alignment horizontal="center"/>
    </xf>
    <xf numFmtId="0" fontId="1" fillId="0" borderId="8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2" fontId="8" fillId="0" borderId="3" xfId="0" applyNumberFormat="1" applyFont="1" applyBorder="1" applyAlignment="1" applyProtection="1">
      <alignment horizontal="center"/>
    </xf>
    <xf numFmtId="17" fontId="1" fillId="0" borderId="3" xfId="0" applyNumberFormat="1" applyFont="1" applyBorder="1" applyAlignment="1" applyProtection="1">
      <alignment horizontal="center"/>
    </xf>
    <xf numFmtId="0" fontId="1" fillId="0" borderId="0" xfId="0" applyFont="1" applyBorder="1" applyAlignment="1" applyProtection="1"/>
    <xf numFmtId="0" fontId="8" fillId="0" borderId="0" xfId="0" applyFont="1" applyBorder="1" applyAlignment="1" applyProtection="1"/>
    <xf numFmtId="0" fontId="9" fillId="0" borderId="15" xfId="0" applyFont="1" applyBorder="1" applyAlignment="1" applyProtection="1">
      <alignment horizontal="right"/>
    </xf>
    <xf numFmtId="2" fontId="8" fillId="0" borderId="15" xfId="0" applyNumberFormat="1" applyFont="1" applyBorder="1" applyAlignment="1" applyProtection="1">
      <alignment horizontal="center"/>
    </xf>
    <xf numFmtId="0" fontId="9" fillId="0" borderId="0" xfId="0" applyFont="1" applyBorder="1" applyAlignment="1" applyProtection="1">
      <alignment horizontal="right"/>
    </xf>
    <xf numFmtId="2" fontId="8" fillId="0" borderId="0" xfId="0" applyNumberFormat="1" applyFont="1" applyBorder="1" applyAlignment="1" applyProtection="1">
      <alignment horizontal="center"/>
    </xf>
    <xf numFmtId="2" fontId="8" fillId="0" borderId="0" xfId="0" applyNumberFormat="1" applyFont="1" applyBorder="1" applyAlignment="1" applyProtection="1"/>
    <xf numFmtId="0" fontId="6" fillId="0" borderId="15" xfId="0" applyFont="1" applyBorder="1" applyAlignment="1" applyProtection="1">
      <alignment horizontal="center"/>
    </xf>
    <xf numFmtId="167" fontId="6" fillId="0" borderId="15" xfId="0" applyNumberFormat="1" applyFont="1" applyBorder="1" applyAlignment="1" applyProtection="1">
      <alignment horizontal="center"/>
    </xf>
    <xf numFmtId="2" fontId="5" fillId="0" borderId="0" xfId="0" applyNumberFormat="1" applyFont="1" applyProtection="1"/>
    <xf numFmtId="168" fontId="5" fillId="0" borderId="0" xfId="0" applyNumberFormat="1" applyFont="1" applyProtection="1"/>
    <xf numFmtId="0" fontId="3" fillId="0" borderId="0" xfId="0" applyFont="1" applyBorder="1" applyAlignment="1" applyProtection="1"/>
    <xf numFmtId="0" fontId="6" fillId="0" borderId="0" xfId="0" applyFont="1" applyAlignment="1" applyProtection="1">
      <alignment horizontal="center"/>
    </xf>
    <xf numFmtId="167" fontId="6" fillId="0" borderId="0" xfId="0" applyNumberFormat="1" applyFont="1" applyAlignment="1" applyProtection="1">
      <alignment horizontal="center"/>
    </xf>
    <xf numFmtId="0" fontId="6" fillId="0" borderId="0" xfId="0" applyFont="1" applyProtection="1"/>
    <xf numFmtId="0" fontId="5" fillId="0" borderId="0" xfId="0" applyFont="1" applyBorder="1" applyProtection="1"/>
    <xf numFmtId="0" fontId="6" fillId="0" borderId="0" xfId="0" applyFont="1" applyBorder="1" applyAlignment="1" applyProtection="1"/>
    <xf numFmtId="0" fontId="5" fillId="0" borderId="0" xfId="0" applyFont="1" applyBorder="1" applyAlignment="1" applyProtection="1">
      <alignment horizontal="center"/>
    </xf>
    <xf numFmtId="0" fontId="5" fillId="0" borderId="16" xfId="0" applyFont="1" applyBorder="1" applyProtection="1"/>
    <xf numFmtId="0" fontId="5" fillId="0" borderId="16" xfId="0" applyFont="1" applyBorder="1" applyAlignment="1" applyProtection="1">
      <alignment horizontal="center"/>
    </xf>
    <xf numFmtId="0" fontId="1" fillId="0" borderId="0" xfId="0" applyFont="1" applyBorder="1" applyProtection="1"/>
  </cellXfs>
  <cellStyles count="1">
    <cellStyle name="Обычный" xfId="0" builtinId="0"/>
  </cellStyles>
  <dxfs count="26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7;&#1080;&#1090;&#1072;&#1085;&#1080;&#1077;/&#1103;&#1085;&#1074;&#1072;&#1088;&#110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ор.школа"/>
      <sheetName val="Накопительная"/>
      <sheetName val="1д"/>
      <sheetName val="2д"/>
      <sheetName val="3д"/>
      <sheetName val="4д"/>
      <sheetName val="5д"/>
      <sheetName val="6д"/>
      <sheetName val="7д"/>
      <sheetName val="8д"/>
      <sheetName val="9д"/>
      <sheetName val="10д"/>
      <sheetName val="11 д"/>
      <sheetName val="12д"/>
      <sheetName val="1д2"/>
      <sheetName val="2д2"/>
      <sheetName val="3д2"/>
      <sheetName val="4д2"/>
      <sheetName val="5д2"/>
      <sheetName val="000000"/>
      <sheetName val="все"/>
      <sheetName val="00000"/>
      <sheetName val="4,"/>
      <sheetName val="22"/>
      <sheetName val="9д.2"/>
      <sheetName val="26,09"/>
      <sheetName val="28,09"/>
      <sheetName val="29,09"/>
      <sheetName val="30,09"/>
      <sheetName val="Отчет о совместимости"/>
    </sheetNames>
    <sheetDataSet>
      <sheetData sheetId="0">
        <row r="3">
          <cell r="D3" t="str">
            <v>МБОУ "СОШ №1 г. Мамадыш"</v>
          </cell>
        </row>
        <row r="11">
          <cell r="A11" t="str">
            <v>хлеб ржаной</v>
          </cell>
          <cell r="B11">
            <v>54</v>
          </cell>
        </row>
        <row r="12">
          <cell r="A12" t="str">
            <v xml:space="preserve">хлеб пшеничный </v>
          </cell>
          <cell r="B12">
            <v>54</v>
          </cell>
        </row>
        <row r="13">
          <cell r="A13" t="str">
            <v>рис</v>
          </cell>
          <cell r="B13">
            <v>65</v>
          </cell>
        </row>
        <row r="14">
          <cell r="A14" t="str">
            <v>гречка</v>
          </cell>
          <cell r="B14">
            <v>80</v>
          </cell>
        </row>
        <row r="15">
          <cell r="B15">
            <v>0</v>
          </cell>
        </row>
        <row r="16">
          <cell r="A16" t="str">
            <v>макароны</v>
          </cell>
          <cell r="B16">
            <v>50</v>
          </cell>
        </row>
        <row r="17">
          <cell r="B17">
            <v>0</v>
          </cell>
        </row>
        <row r="18">
          <cell r="A18" t="str">
            <v>сахар</v>
          </cell>
          <cell r="B18">
            <v>50</v>
          </cell>
        </row>
        <row r="19">
          <cell r="A19" t="str">
            <v>какао-порошок</v>
          </cell>
          <cell r="B19">
            <v>250</v>
          </cell>
        </row>
        <row r="20">
          <cell r="A20" t="str">
            <v xml:space="preserve">кофейный напиток </v>
          </cell>
          <cell r="B20">
            <v>480</v>
          </cell>
        </row>
        <row r="21">
          <cell r="A21" t="str">
            <v>чай</v>
          </cell>
          <cell r="B21">
            <v>660</v>
          </cell>
        </row>
        <row r="22">
          <cell r="A22" t="str">
            <v>соль</v>
          </cell>
          <cell r="B22">
            <v>12</v>
          </cell>
        </row>
        <row r="23">
          <cell r="B23">
            <v>0</v>
          </cell>
        </row>
        <row r="24">
          <cell r="A24" t="str">
            <v>томат</v>
          </cell>
          <cell r="B24">
            <v>150</v>
          </cell>
        </row>
        <row r="25">
          <cell r="A25" t="str">
            <v>мука пшеничная</v>
          </cell>
          <cell r="B25">
            <v>30</v>
          </cell>
        </row>
        <row r="26">
          <cell r="A26" t="str">
            <v>картофель</v>
          </cell>
          <cell r="B26">
            <v>43</v>
          </cell>
        </row>
        <row r="27">
          <cell r="A27" t="str">
            <v>капуста</v>
          </cell>
          <cell r="B27">
            <v>60</v>
          </cell>
        </row>
        <row r="28">
          <cell r="A28" t="str">
            <v>лук</v>
          </cell>
          <cell r="B28">
            <v>45</v>
          </cell>
        </row>
        <row r="29">
          <cell r="A29" t="str">
            <v>морковь</v>
          </cell>
          <cell r="B29">
            <v>43</v>
          </cell>
        </row>
        <row r="30">
          <cell r="A30" t="str">
            <v>свекла</v>
          </cell>
          <cell r="B30">
            <v>43</v>
          </cell>
        </row>
        <row r="31">
          <cell r="B31">
            <v>0</v>
          </cell>
        </row>
        <row r="32">
          <cell r="A32" t="str">
            <v>помидоры</v>
          </cell>
          <cell r="B32">
            <v>0</v>
          </cell>
        </row>
        <row r="33">
          <cell r="A33" t="str">
            <v>огурцы</v>
          </cell>
          <cell r="B33">
            <v>0</v>
          </cell>
        </row>
        <row r="34">
          <cell r="A34" t="str">
            <v xml:space="preserve">апельсин </v>
          </cell>
          <cell r="B34">
            <v>140</v>
          </cell>
        </row>
        <row r="35">
          <cell r="A35" t="str">
            <v>лимон</v>
          </cell>
          <cell r="B35">
            <v>200</v>
          </cell>
        </row>
        <row r="36">
          <cell r="A36" t="str">
            <v>груша</v>
          </cell>
          <cell r="B36">
            <v>0</v>
          </cell>
        </row>
        <row r="37">
          <cell r="A37" t="str">
            <v>мандарин</v>
          </cell>
          <cell r="B37">
            <v>0</v>
          </cell>
        </row>
        <row r="38">
          <cell r="A38" t="str">
            <v>яблоки</v>
          </cell>
          <cell r="B38">
            <v>144</v>
          </cell>
        </row>
        <row r="39">
          <cell r="A39" t="str">
            <v>банан</v>
          </cell>
          <cell r="B39">
            <v>0</v>
          </cell>
        </row>
        <row r="40">
          <cell r="A40" t="str">
            <v>мясо лопаточное</v>
          </cell>
          <cell r="B40">
            <v>0</v>
          </cell>
        </row>
        <row r="41">
          <cell r="A41" t="str">
            <v xml:space="preserve">мясо котлетное </v>
          </cell>
          <cell r="B41">
            <v>374</v>
          </cell>
        </row>
        <row r="42">
          <cell r="A42" t="str">
            <v>куриная грудка</v>
          </cell>
          <cell r="B42">
            <v>260</v>
          </cell>
        </row>
        <row r="43">
          <cell r="B43">
            <v>0</v>
          </cell>
        </row>
        <row r="44">
          <cell r="B44">
            <v>0</v>
          </cell>
        </row>
        <row r="45">
          <cell r="B45">
            <v>0</v>
          </cell>
        </row>
        <row r="46">
          <cell r="B46">
            <v>0</v>
          </cell>
        </row>
        <row r="47">
          <cell r="A47" t="str">
            <v>молоко</v>
          </cell>
          <cell r="B47">
            <v>55</v>
          </cell>
        </row>
        <row r="48">
          <cell r="A48" t="str">
            <v>сметана</v>
          </cell>
          <cell r="B48">
            <v>172</v>
          </cell>
        </row>
        <row r="49">
          <cell r="A49" t="str">
            <v>сыр голланд.</v>
          </cell>
          <cell r="B49">
            <v>0</v>
          </cell>
        </row>
        <row r="50">
          <cell r="A50" t="str">
            <v>масло слив.</v>
          </cell>
          <cell r="B50">
            <v>500</v>
          </cell>
        </row>
        <row r="51">
          <cell r="A51" t="str">
            <v>масло растит.</v>
          </cell>
          <cell r="B51">
            <v>110</v>
          </cell>
        </row>
        <row r="52">
          <cell r="B52">
            <v>0</v>
          </cell>
        </row>
        <row r="53">
          <cell r="A53" t="str">
            <v>филе минтай</v>
          </cell>
          <cell r="B53">
            <v>280</v>
          </cell>
        </row>
        <row r="54">
          <cell r="B54">
            <v>0</v>
          </cell>
        </row>
        <row r="55">
          <cell r="A55" t="str">
            <v xml:space="preserve">сухари панировочные </v>
          </cell>
          <cell r="B55">
            <v>100</v>
          </cell>
        </row>
        <row r="56">
          <cell r="B56">
            <v>0</v>
          </cell>
        </row>
        <row r="57">
          <cell r="B57">
            <v>0</v>
          </cell>
        </row>
        <row r="58">
          <cell r="A58" t="str">
            <v>капуста квашеная</v>
          </cell>
          <cell r="B58">
            <v>150</v>
          </cell>
        </row>
        <row r="59">
          <cell r="B59">
            <v>0</v>
          </cell>
        </row>
        <row r="60">
          <cell r="A60" t="str">
            <v>пельмени</v>
          </cell>
          <cell r="B60">
            <v>280</v>
          </cell>
        </row>
        <row r="61">
          <cell r="B61">
            <v>0</v>
          </cell>
        </row>
        <row r="62">
          <cell r="B62">
            <v>0</v>
          </cell>
        </row>
        <row r="63">
          <cell r="B63">
            <v>0</v>
          </cell>
        </row>
        <row r="64">
          <cell r="B64">
            <v>0</v>
          </cell>
        </row>
        <row r="65">
          <cell r="B65">
            <v>0</v>
          </cell>
        </row>
        <row r="66">
          <cell r="B66">
            <v>0</v>
          </cell>
        </row>
        <row r="67">
          <cell r="B67">
            <v>0</v>
          </cell>
        </row>
        <row r="68">
          <cell r="B68">
            <v>0</v>
          </cell>
        </row>
        <row r="69">
          <cell r="B69">
            <v>0</v>
          </cell>
        </row>
        <row r="70">
          <cell r="B70">
            <v>0</v>
          </cell>
        </row>
        <row r="71">
          <cell r="B71">
            <v>0</v>
          </cell>
        </row>
        <row r="72">
          <cell r="A72" t="str">
            <v>Яйца(шт)</v>
          </cell>
          <cell r="B72">
            <v>8</v>
          </cell>
        </row>
        <row r="75">
          <cell r="B75" t="str">
            <v xml:space="preserve">Директор  школы:                    Гилаев Р.Д. </v>
          </cell>
        </row>
      </sheetData>
      <sheetData sheetId="1">
        <row r="7">
          <cell r="I7">
            <v>44576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5"/>
  <sheetViews>
    <sheetView tabSelected="1" workbookViewId="0">
      <selection activeCell="AE26" sqref="AE26"/>
    </sheetView>
  </sheetViews>
  <sheetFormatPr defaultRowHeight="11.25" x14ac:dyDescent="0.2"/>
  <cols>
    <col min="1" max="1" width="13.28515625" style="2" customWidth="1"/>
    <col min="2" max="2" width="2.7109375" style="1" customWidth="1"/>
    <col min="3" max="3" width="5.85546875" style="2" customWidth="1"/>
    <col min="4" max="19" width="4.140625" style="2" customWidth="1"/>
    <col min="20" max="20" width="4.7109375" style="1" customWidth="1"/>
    <col min="21" max="21" width="5.28515625" style="1" customWidth="1"/>
    <col min="22" max="22" width="7.85546875" style="1" customWidth="1"/>
    <col min="23" max="23" width="4.42578125" style="2" customWidth="1"/>
    <col min="24" max="24" width="10" style="2" customWidth="1"/>
    <col min="25" max="25" width="9.140625" style="2"/>
    <col min="26" max="26" width="37.7109375" style="2" customWidth="1"/>
    <col min="27" max="27" width="10.140625" style="2" customWidth="1"/>
    <col min="28" max="28" width="10.42578125" style="2" customWidth="1"/>
    <col min="29" max="256" width="9.140625" style="2"/>
    <col min="257" max="257" width="13.28515625" style="2" customWidth="1"/>
    <col min="258" max="258" width="2.7109375" style="2" customWidth="1"/>
    <col min="259" max="259" width="5.85546875" style="2" customWidth="1"/>
    <col min="260" max="275" width="4.140625" style="2" customWidth="1"/>
    <col min="276" max="276" width="4.7109375" style="2" customWidth="1"/>
    <col min="277" max="277" width="5.28515625" style="2" customWidth="1"/>
    <col min="278" max="278" width="7.85546875" style="2" customWidth="1"/>
    <col min="279" max="279" width="4.42578125" style="2" customWidth="1"/>
    <col min="280" max="280" width="10" style="2" customWidth="1"/>
    <col min="281" max="281" width="9.140625" style="2"/>
    <col min="282" max="282" width="37.7109375" style="2" customWidth="1"/>
    <col min="283" max="283" width="10.140625" style="2" customWidth="1"/>
    <col min="284" max="284" width="10.42578125" style="2" customWidth="1"/>
    <col min="285" max="512" width="9.140625" style="2"/>
    <col min="513" max="513" width="13.28515625" style="2" customWidth="1"/>
    <col min="514" max="514" width="2.7109375" style="2" customWidth="1"/>
    <col min="515" max="515" width="5.85546875" style="2" customWidth="1"/>
    <col min="516" max="531" width="4.140625" style="2" customWidth="1"/>
    <col min="532" max="532" width="4.7109375" style="2" customWidth="1"/>
    <col min="533" max="533" width="5.28515625" style="2" customWidth="1"/>
    <col min="534" max="534" width="7.85546875" style="2" customWidth="1"/>
    <col min="535" max="535" width="4.42578125" style="2" customWidth="1"/>
    <col min="536" max="536" width="10" style="2" customWidth="1"/>
    <col min="537" max="537" width="9.140625" style="2"/>
    <col min="538" max="538" width="37.7109375" style="2" customWidth="1"/>
    <col min="539" max="539" width="10.140625" style="2" customWidth="1"/>
    <col min="540" max="540" width="10.42578125" style="2" customWidth="1"/>
    <col min="541" max="768" width="9.140625" style="2"/>
    <col min="769" max="769" width="13.28515625" style="2" customWidth="1"/>
    <col min="770" max="770" width="2.7109375" style="2" customWidth="1"/>
    <col min="771" max="771" width="5.85546875" style="2" customWidth="1"/>
    <col min="772" max="787" width="4.140625" style="2" customWidth="1"/>
    <col min="788" max="788" width="4.7109375" style="2" customWidth="1"/>
    <col min="789" max="789" width="5.28515625" style="2" customWidth="1"/>
    <col min="790" max="790" width="7.85546875" style="2" customWidth="1"/>
    <col min="791" max="791" width="4.42578125" style="2" customWidth="1"/>
    <col min="792" max="792" width="10" style="2" customWidth="1"/>
    <col min="793" max="793" width="9.140625" style="2"/>
    <col min="794" max="794" width="37.7109375" style="2" customWidth="1"/>
    <col min="795" max="795" width="10.140625" style="2" customWidth="1"/>
    <col min="796" max="796" width="10.42578125" style="2" customWidth="1"/>
    <col min="797" max="1024" width="9.140625" style="2"/>
    <col min="1025" max="1025" width="13.28515625" style="2" customWidth="1"/>
    <col min="1026" max="1026" width="2.7109375" style="2" customWidth="1"/>
    <col min="1027" max="1027" width="5.85546875" style="2" customWidth="1"/>
    <col min="1028" max="1043" width="4.140625" style="2" customWidth="1"/>
    <col min="1044" max="1044" width="4.7109375" style="2" customWidth="1"/>
    <col min="1045" max="1045" width="5.28515625" style="2" customWidth="1"/>
    <col min="1046" max="1046" width="7.85546875" style="2" customWidth="1"/>
    <col min="1047" max="1047" width="4.42578125" style="2" customWidth="1"/>
    <col min="1048" max="1048" width="10" style="2" customWidth="1"/>
    <col min="1049" max="1049" width="9.140625" style="2"/>
    <col min="1050" max="1050" width="37.7109375" style="2" customWidth="1"/>
    <col min="1051" max="1051" width="10.140625" style="2" customWidth="1"/>
    <col min="1052" max="1052" width="10.42578125" style="2" customWidth="1"/>
    <col min="1053" max="1280" width="9.140625" style="2"/>
    <col min="1281" max="1281" width="13.28515625" style="2" customWidth="1"/>
    <col min="1282" max="1282" width="2.7109375" style="2" customWidth="1"/>
    <col min="1283" max="1283" width="5.85546875" style="2" customWidth="1"/>
    <col min="1284" max="1299" width="4.140625" style="2" customWidth="1"/>
    <col min="1300" max="1300" width="4.7109375" style="2" customWidth="1"/>
    <col min="1301" max="1301" width="5.28515625" style="2" customWidth="1"/>
    <col min="1302" max="1302" width="7.85546875" style="2" customWidth="1"/>
    <col min="1303" max="1303" width="4.42578125" style="2" customWidth="1"/>
    <col min="1304" max="1304" width="10" style="2" customWidth="1"/>
    <col min="1305" max="1305" width="9.140625" style="2"/>
    <col min="1306" max="1306" width="37.7109375" style="2" customWidth="1"/>
    <col min="1307" max="1307" width="10.140625" style="2" customWidth="1"/>
    <col min="1308" max="1308" width="10.42578125" style="2" customWidth="1"/>
    <col min="1309" max="1536" width="9.140625" style="2"/>
    <col min="1537" max="1537" width="13.28515625" style="2" customWidth="1"/>
    <col min="1538" max="1538" width="2.7109375" style="2" customWidth="1"/>
    <col min="1539" max="1539" width="5.85546875" style="2" customWidth="1"/>
    <col min="1540" max="1555" width="4.140625" style="2" customWidth="1"/>
    <col min="1556" max="1556" width="4.7109375" style="2" customWidth="1"/>
    <col min="1557" max="1557" width="5.28515625" style="2" customWidth="1"/>
    <col min="1558" max="1558" width="7.85546875" style="2" customWidth="1"/>
    <col min="1559" max="1559" width="4.42578125" style="2" customWidth="1"/>
    <col min="1560" max="1560" width="10" style="2" customWidth="1"/>
    <col min="1561" max="1561" width="9.140625" style="2"/>
    <col min="1562" max="1562" width="37.7109375" style="2" customWidth="1"/>
    <col min="1563" max="1563" width="10.140625" style="2" customWidth="1"/>
    <col min="1564" max="1564" width="10.42578125" style="2" customWidth="1"/>
    <col min="1565" max="1792" width="9.140625" style="2"/>
    <col min="1793" max="1793" width="13.28515625" style="2" customWidth="1"/>
    <col min="1794" max="1794" width="2.7109375" style="2" customWidth="1"/>
    <col min="1795" max="1795" width="5.85546875" style="2" customWidth="1"/>
    <col min="1796" max="1811" width="4.140625" style="2" customWidth="1"/>
    <col min="1812" max="1812" width="4.7109375" style="2" customWidth="1"/>
    <col min="1813" max="1813" width="5.28515625" style="2" customWidth="1"/>
    <col min="1814" max="1814" width="7.85546875" style="2" customWidth="1"/>
    <col min="1815" max="1815" width="4.42578125" style="2" customWidth="1"/>
    <col min="1816" max="1816" width="10" style="2" customWidth="1"/>
    <col min="1817" max="1817" width="9.140625" style="2"/>
    <col min="1818" max="1818" width="37.7109375" style="2" customWidth="1"/>
    <col min="1819" max="1819" width="10.140625" style="2" customWidth="1"/>
    <col min="1820" max="1820" width="10.42578125" style="2" customWidth="1"/>
    <col min="1821" max="2048" width="9.140625" style="2"/>
    <col min="2049" max="2049" width="13.28515625" style="2" customWidth="1"/>
    <col min="2050" max="2050" width="2.7109375" style="2" customWidth="1"/>
    <col min="2051" max="2051" width="5.85546875" style="2" customWidth="1"/>
    <col min="2052" max="2067" width="4.140625" style="2" customWidth="1"/>
    <col min="2068" max="2068" width="4.7109375" style="2" customWidth="1"/>
    <col min="2069" max="2069" width="5.28515625" style="2" customWidth="1"/>
    <col min="2070" max="2070" width="7.85546875" style="2" customWidth="1"/>
    <col min="2071" max="2071" width="4.42578125" style="2" customWidth="1"/>
    <col min="2072" max="2072" width="10" style="2" customWidth="1"/>
    <col min="2073" max="2073" width="9.140625" style="2"/>
    <col min="2074" max="2074" width="37.7109375" style="2" customWidth="1"/>
    <col min="2075" max="2075" width="10.140625" style="2" customWidth="1"/>
    <col min="2076" max="2076" width="10.42578125" style="2" customWidth="1"/>
    <col min="2077" max="2304" width="9.140625" style="2"/>
    <col min="2305" max="2305" width="13.28515625" style="2" customWidth="1"/>
    <col min="2306" max="2306" width="2.7109375" style="2" customWidth="1"/>
    <col min="2307" max="2307" width="5.85546875" style="2" customWidth="1"/>
    <col min="2308" max="2323" width="4.140625" style="2" customWidth="1"/>
    <col min="2324" max="2324" width="4.7109375" style="2" customWidth="1"/>
    <col min="2325" max="2325" width="5.28515625" style="2" customWidth="1"/>
    <col min="2326" max="2326" width="7.85546875" style="2" customWidth="1"/>
    <col min="2327" max="2327" width="4.42578125" style="2" customWidth="1"/>
    <col min="2328" max="2328" width="10" style="2" customWidth="1"/>
    <col min="2329" max="2329" width="9.140625" style="2"/>
    <col min="2330" max="2330" width="37.7109375" style="2" customWidth="1"/>
    <col min="2331" max="2331" width="10.140625" style="2" customWidth="1"/>
    <col min="2332" max="2332" width="10.42578125" style="2" customWidth="1"/>
    <col min="2333" max="2560" width="9.140625" style="2"/>
    <col min="2561" max="2561" width="13.28515625" style="2" customWidth="1"/>
    <col min="2562" max="2562" width="2.7109375" style="2" customWidth="1"/>
    <col min="2563" max="2563" width="5.85546875" style="2" customWidth="1"/>
    <col min="2564" max="2579" width="4.140625" style="2" customWidth="1"/>
    <col min="2580" max="2580" width="4.7109375" style="2" customWidth="1"/>
    <col min="2581" max="2581" width="5.28515625" style="2" customWidth="1"/>
    <col min="2582" max="2582" width="7.85546875" style="2" customWidth="1"/>
    <col min="2583" max="2583" width="4.42578125" style="2" customWidth="1"/>
    <col min="2584" max="2584" width="10" style="2" customWidth="1"/>
    <col min="2585" max="2585" width="9.140625" style="2"/>
    <col min="2586" max="2586" width="37.7109375" style="2" customWidth="1"/>
    <col min="2587" max="2587" width="10.140625" style="2" customWidth="1"/>
    <col min="2588" max="2588" width="10.42578125" style="2" customWidth="1"/>
    <col min="2589" max="2816" width="9.140625" style="2"/>
    <col min="2817" max="2817" width="13.28515625" style="2" customWidth="1"/>
    <col min="2818" max="2818" width="2.7109375" style="2" customWidth="1"/>
    <col min="2819" max="2819" width="5.85546875" style="2" customWidth="1"/>
    <col min="2820" max="2835" width="4.140625" style="2" customWidth="1"/>
    <col min="2836" max="2836" width="4.7109375" style="2" customWidth="1"/>
    <col min="2837" max="2837" width="5.28515625" style="2" customWidth="1"/>
    <col min="2838" max="2838" width="7.85546875" style="2" customWidth="1"/>
    <col min="2839" max="2839" width="4.42578125" style="2" customWidth="1"/>
    <col min="2840" max="2840" width="10" style="2" customWidth="1"/>
    <col min="2841" max="2841" width="9.140625" style="2"/>
    <col min="2842" max="2842" width="37.7109375" style="2" customWidth="1"/>
    <col min="2843" max="2843" width="10.140625" style="2" customWidth="1"/>
    <col min="2844" max="2844" width="10.42578125" style="2" customWidth="1"/>
    <col min="2845" max="3072" width="9.140625" style="2"/>
    <col min="3073" max="3073" width="13.28515625" style="2" customWidth="1"/>
    <col min="3074" max="3074" width="2.7109375" style="2" customWidth="1"/>
    <col min="3075" max="3075" width="5.85546875" style="2" customWidth="1"/>
    <col min="3076" max="3091" width="4.140625" style="2" customWidth="1"/>
    <col min="3092" max="3092" width="4.7109375" style="2" customWidth="1"/>
    <col min="3093" max="3093" width="5.28515625" style="2" customWidth="1"/>
    <col min="3094" max="3094" width="7.85546875" style="2" customWidth="1"/>
    <col min="3095" max="3095" width="4.42578125" style="2" customWidth="1"/>
    <col min="3096" max="3096" width="10" style="2" customWidth="1"/>
    <col min="3097" max="3097" width="9.140625" style="2"/>
    <col min="3098" max="3098" width="37.7109375" style="2" customWidth="1"/>
    <col min="3099" max="3099" width="10.140625" style="2" customWidth="1"/>
    <col min="3100" max="3100" width="10.42578125" style="2" customWidth="1"/>
    <col min="3101" max="3328" width="9.140625" style="2"/>
    <col min="3329" max="3329" width="13.28515625" style="2" customWidth="1"/>
    <col min="3330" max="3330" width="2.7109375" style="2" customWidth="1"/>
    <col min="3331" max="3331" width="5.85546875" style="2" customWidth="1"/>
    <col min="3332" max="3347" width="4.140625" style="2" customWidth="1"/>
    <col min="3348" max="3348" width="4.7109375" style="2" customWidth="1"/>
    <col min="3349" max="3349" width="5.28515625" style="2" customWidth="1"/>
    <col min="3350" max="3350" width="7.85546875" style="2" customWidth="1"/>
    <col min="3351" max="3351" width="4.42578125" style="2" customWidth="1"/>
    <col min="3352" max="3352" width="10" style="2" customWidth="1"/>
    <col min="3353" max="3353" width="9.140625" style="2"/>
    <col min="3354" max="3354" width="37.7109375" style="2" customWidth="1"/>
    <col min="3355" max="3355" width="10.140625" style="2" customWidth="1"/>
    <col min="3356" max="3356" width="10.42578125" style="2" customWidth="1"/>
    <col min="3357" max="3584" width="9.140625" style="2"/>
    <col min="3585" max="3585" width="13.28515625" style="2" customWidth="1"/>
    <col min="3586" max="3586" width="2.7109375" style="2" customWidth="1"/>
    <col min="3587" max="3587" width="5.85546875" style="2" customWidth="1"/>
    <col min="3588" max="3603" width="4.140625" style="2" customWidth="1"/>
    <col min="3604" max="3604" width="4.7109375" style="2" customWidth="1"/>
    <col min="3605" max="3605" width="5.28515625" style="2" customWidth="1"/>
    <col min="3606" max="3606" width="7.85546875" style="2" customWidth="1"/>
    <col min="3607" max="3607" width="4.42578125" style="2" customWidth="1"/>
    <col min="3608" max="3608" width="10" style="2" customWidth="1"/>
    <col min="3609" max="3609" width="9.140625" style="2"/>
    <col min="3610" max="3610" width="37.7109375" style="2" customWidth="1"/>
    <col min="3611" max="3611" width="10.140625" style="2" customWidth="1"/>
    <col min="3612" max="3612" width="10.42578125" style="2" customWidth="1"/>
    <col min="3613" max="3840" width="9.140625" style="2"/>
    <col min="3841" max="3841" width="13.28515625" style="2" customWidth="1"/>
    <col min="3842" max="3842" width="2.7109375" style="2" customWidth="1"/>
    <col min="3843" max="3843" width="5.85546875" style="2" customWidth="1"/>
    <col min="3844" max="3859" width="4.140625" style="2" customWidth="1"/>
    <col min="3860" max="3860" width="4.7109375" style="2" customWidth="1"/>
    <col min="3861" max="3861" width="5.28515625" style="2" customWidth="1"/>
    <col min="3862" max="3862" width="7.85546875" style="2" customWidth="1"/>
    <col min="3863" max="3863" width="4.42578125" style="2" customWidth="1"/>
    <col min="3864" max="3864" width="10" style="2" customWidth="1"/>
    <col min="3865" max="3865" width="9.140625" style="2"/>
    <col min="3866" max="3866" width="37.7109375" style="2" customWidth="1"/>
    <col min="3867" max="3867" width="10.140625" style="2" customWidth="1"/>
    <col min="3868" max="3868" width="10.42578125" style="2" customWidth="1"/>
    <col min="3869" max="4096" width="9.140625" style="2"/>
    <col min="4097" max="4097" width="13.28515625" style="2" customWidth="1"/>
    <col min="4098" max="4098" width="2.7109375" style="2" customWidth="1"/>
    <col min="4099" max="4099" width="5.85546875" style="2" customWidth="1"/>
    <col min="4100" max="4115" width="4.140625" style="2" customWidth="1"/>
    <col min="4116" max="4116" width="4.7109375" style="2" customWidth="1"/>
    <col min="4117" max="4117" width="5.28515625" style="2" customWidth="1"/>
    <col min="4118" max="4118" width="7.85546875" style="2" customWidth="1"/>
    <col min="4119" max="4119" width="4.42578125" style="2" customWidth="1"/>
    <col min="4120" max="4120" width="10" style="2" customWidth="1"/>
    <col min="4121" max="4121" width="9.140625" style="2"/>
    <col min="4122" max="4122" width="37.7109375" style="2" customWidth="1"/>
    <col min="4123" max="4123" width="10.140625" style="2" customWidth="1"/>
    <col min="4124" max="4124" width="10.42578125" style="2" customWidth="1"/>
    <col min="4125" max="4352" width="9.140625" style="2"/>
    <col min="4353" max="4353" width="13.28515625" style="2" customWidth="1"/>
    <col min="4354" max="4354" width="2.7109375" style="2" customWidth="1"/>
    <col min="4355" max="4355" width="5.85546875" style="2" customWidth="1"/>
    <col min="4356" max="4371" width="4.140625" style="2" customWidth="1"/>
    <col min="4372" max="4372" width="4.7109375" style="2" customWidth="1"/>
    <col min="4373" max="4373" width="5.28515625" style="2" customWidth="1"/>
    <col min="4374" max="4374" width="7.85546875" style="2" customWidth="1"/>
    <col min="4375" max="4375" width="4.42578125" style="2" customWidth="1"/>
    <col min="4376" max="4376" width="10" style="2" customWidth="1"/>
    <col min="4377" max="4377" width="9.140625" style="2"/>
    <col min="4378" max="4378" width="37.7109375" style="2" customWidth="1"/>
    <col min="4379" max="4379" width="10.140625" style="2" customWidth="1"/>
    <col min="4380" max="4380" width="10.42578125" style="2" customWidth="1"/>
    <col min="4381" max="4608" width="9.140625" style="2"/>
    <col min="4609" max="4609" width="13.28515625" style="2" customWidth="1"/>
    <col min="4610" max="4610" width="2.7109375" style="2" customWidth="1"/>
    <col min="4611" max="4611" width="5.85546875" style="2" customWidth="1"/>
    <col min="4612" max="4627" width="4.140625" style="2" customWidth="1"/>
    <col min="4628" max="4628" width="4.7109375" style="2" customWidth="1"/>
    <col min="4629" max="4629" width="5.28515625" style="2" customWidth="1"/>
    <col min="4630" max="4630" width="7.85546875" style="2" customWidth="1"/>
    <col min="4631" max="4631" width="4.42578125" style="2" customWidth="1"/>
    <col min="4632" max="4632" width="10" style="2" customWidth="1"/>
    <col min="4633" max="4633" width="9.140625" style="2"/>
    <col min="4634" max="4634" width="37.7109375" style="2" customWidth="1"/>
    <col min="4635" max="4635" width="10.140625" style="2" customWidth="1"/>
    <col min="4636" max="4636" width="10.42578125" style="2" customWidth="1"/>
    <col min="4637" max="4864" width="9.140625" style="2"/>
    <col min="4865" max="4865" width="13.28515625" style="2" customWidth="1"/>
    <col min="4866" max="4866" width="2.7109375" style="2" customWidth="1"/>
    <col min="4867" max="4867" width="5.85546875" style="2" customWidth="1"/>
    <col min="4868" max="4883" width="4.140625" style="2" customWidth="1"/>
    <col min="4884" max="4884" width="4.7109375" style="2" customWidth="1"/>
    <col min="4885" max="4885" width="5.28515625" style="2" customWidth="1"/>
    <col min="4886" max="4886" width="7.85546875" style="2" customWidth="1"/>
    <col min="4887" max="4887" width="4.42578125" style="2" customWidth="1"/>
    <col min="4888" max="4888" width="10" style="2" customWidth="1"/>
    <col min="4889" max="4889" width="9.140625" style="2"/>
    <col min="4890" max="4890" width="37.7109375" style="2" customWidth="1"/>
    <col min="4891" max="4891" width="10.140625" style="2" customWidth="1"/>
    <col min="4892" max="4892" width="10.42578125" style="2" customWidth="1"/>
    <col min="4893" max="5120" width="9.140625" style="2"/>
    <col min="5121" max="5121" width="13.28515625" style="2" customWidth="1"/>
    <col min="5122" max="5122" width="2.7109375" style="2" customWidth="1"/>
    <col min="5123" max="5123" width="5.85546875" style="2" customWidth="1"/>
    <col min="5124" max="5139" width="4.140625" style="2" customWidth="1"/>
    <col min="5140" max="5140" width="4.7109375" style="2" customWidth="1"/>
    <col min="5141" max="5141" width="5.28515625" style="2" customWidth="1"/>
    <col min="5142" max="5142" width="7.85546875" style="2" customWidth="1"/>
    <col min="5143" max="5143" width="4.42578125" style="2" customWidth="1"/>
    <col min="5144" max="5144" width="10" style="2" customWidth="1"/>
    <col min="5145" max="5145" width="9.140625" style="2"/>
    <col min="5146" max="5146" width="37.7109375" style="2" customWidth="1"/>
    <col min="5147" max="5147" width="10.140625" style="2" customWidth="1"/>
    <col min="5148" max="5148" width="10.42578125" style="2" customWidth="1"/>
    <col min="5149" max="5376" width="9.140625" style="2"/>
    <col min="5377" max="5377" width="13.28515625" style="2" customWidth="1"/>
    <col min="5378" max="5378" width="2.7109375" style="2" customWidth="1"/>
    <col min="5379" max="5379" width="5.85546875" style="2" customWidth="1"/>
    <col min="5380" max="5395" width="4.140625" style="2" customWidth="1"/>
    <col min="5396" max="5396" width="4.7109375" style="2" customWidth="1"/>
    <col min="5397" max="5397" width="5.28515625" style="2" customWidth="1"/>
    <col min="5398" max="5398" width="7.85546875" style="2" customWidth="1"/>
    <col min="5399" max="5399" width="4.42578125" style="2" customWidth="1"/>
    <col min="5400" max="5400" width="10" style="2" customWidth="1"/>
    <col min="5401" max="5401" width="9.140625" style="2"/>
    <col min="5402" max="5402" width="37.7109375" style="2" customWidth="1"/>
    <col min="5403" max="5403" width="10.140625" style="2" customWidth="1"/>
    <col min="5404" max="5404" width="10.42578125" style="2" customWidth="1"/>
    <col min="5405" max="5632" width="9.140625" style="2"/>
    <col min="5633" max="5633" width="13.28515625" style="2" customWidth="1"/>
    <col min="5634" max="5634" width="2.7109375" style="2" customWidth="1"/>
    <col min="5635" max="5635" width="5.85546875" style="2" customWidth="1"/>
    <col min="5636" max="5651" width="4.140625" style="2" customWidth="1"/>
    <col min="5652" max="5652" width="4.7109375" style="2" customWidth="1"/>
    <col min="5653" max="5653" width="5.28515625" style="2" customWidth="1"/>
    <col min="5654" max="5654" width="7.85546875" style="2" customWidth="1"/>
    <col min="5655" max="5655" width="4.42578125" style="2" customWidth="1"/>
    <col min="5656" max="5656" width="10" style="2" customWidth="1"/>
    <col min="5657" max="5657" width="9.140625" style="2"/>
    <col min="5658" max="5658" width="37.7109375" style="2" customWidth="1"/>
    <col min="5659" max="5659" width="10.140625" style="2" customWidth="1"/>
    <col min="5660" max="5660" width="10.42578125" style="2" customWidth="1"/>
    <col min="5661" max="5888" width="9.140625" style="2"/>
    <col min="5889" max="5889" width="13.28515625" style="2" customWidth="1"/>
    <col min="5890" max="5890" width="2.7109375" style="2" customWidth="1"/>
    <col min="5891" max="5891" width="5.85546875" style="2" customWidth="1"/>
    <col min="5892" max="5907" width="4.140625" style="2" customWidth="1"/>
    <col min="5908" max="5908" width="4.7109375" style="2" customWidth="1"/>
    <col min="5909" max="5909" width="5.28515625" style="2" customWidth="1"/>
    <col min="5910" max="5910" width="7.85546875" style="2" customWidth="1"/>
    <col min="5911" max="5911" width="4.42578125" style="2" customWidth="1"/>
    <col min="5912" max="5912" width="10" style="2" customWidth="1"/>
    <col min="5913" max="5913" width="9.140625" style="2"/>
    <col min="5914" max="5914" width="37.7109375" style="2" customWidth="1"/>
    <col min="5915" max="5915" width="10.140625" style="2" customWidth="1"/>
    <col min="5916" max="5916" width="10.42578125" style="2" customWidth="1"/>
    <col min="5917" max="6144" width="9.140625" style="2"/>
    <col min="6145" max="6145" width="13.28515625" style="2" customWidth="1"/>
    <col min="6146" max="6146" width="2.7109375" style="2" customWidth="1"/>
    <col min="6147" max="6147" width="5.85546875" style="2" customWidth="1"/>
    <col min="6148" max="6163" width="4.140625" style="2" customWidth="1"/>
    <col min="6164" max="6164" width="4.7109375" style="2" customWidth="1"/>
    <col min="6165" max="6165" width="5.28515625" style="2" customWidth="1"/>
    <col min="6166" max="6166" width="7.85546875" style="2" customWidth="1"/>
    <col min="6167" max="6167" width="4.42578125" style="2" customWidth="1"/>
    <col min="6168" max="6168" width="10" style="2" customWidth="1"/>
    <col min="6169" max="6169" width="9.140625" style="2"/>
    <col min="6170" max="6170" width="37.7109375" style="2" customWidth="1"/>
    <col min="6171" max="6171" width="10.140625" style="2" customWidth="1"/>
    <col min="6172" max="6172" width="10.42578125" style="2" customWidth="1"/>
    <col min="6173" max="6400" width="9.140625" style="2"/>
    <col min="6401" max="6401" width="13.28515625" style="2" customWidth="1"/>
    <col min="6402" max="6402" width="2.7109375" style="2" customWidth="1"/>
    <col min="6403" max="6403" width="5.85546875" style="2" customWidth="1"/>
    <col min="6404" max="6419" width="4.140625" style="2" customWidth="1"/>
    <col min="6420" max="6420" width="4.7109375" style="2" customWidth="1"/>
    <col min="6421" max="6421" width="5.28515625" style="2" customWidth="1"/>
    <col min="6422" max="6422" width="7.85546875" style="2" customWidth="1"/>
    <col min="6423" max="6423" width="4.42578125" style="2" customWidth="1"/>
    <col min="6424" max="6424" width="10" style="2" customWidth="1"/>
    <col min="6425" max="6425" width="9.140625" style="2"/>
    <col min="6426" max="6426" width="37.7109375" style="2" customWidth="1"/>
    <col min="6427" max="6427" width="10.140625" style="2" customWidth="1"/>
    <col min="6428" max="6428" width="10.42578125" style="2" customWidth="1"/>
    <col min="6429" max="6656" width="9.140625" style="2"/>
    <col min="6657" max="6657" width="13.28515625" style="2" customWidth="1"/>
    <col min="6658" max="6658" width="2.7109375" style="2" customWidth="1"/>
    <col min="6659" max="6659" width="5.85546875" style="2" customWidth="1"/>
    <col min="6660" max="6675" width="4.140625" style="2" customWidth="1"/>
    <col min="6676" max="6676" width="4.7109375" style="2" customWidth="1"/>
    <col min="6677" max="6677" width="5.28515625" style="2" customWidth="1"/>
    <col min="6678" max="6678" width="7.85546875" style="2" customWidth="1"/>
    <col min="6679" max="6679" width="4.42578125" style="2" customWidth="1"/>
    <col min="6680" max="6680" width="10" style="2" customWidth="1"/>
    <col min="6681" max="6681" width="9.140625" style="2"/>
    <col min="6682" max="6682" width="37.7109375" style="2" customWidth="1"/>
    <col min="6683" max="6683" width="10.140625" style="2" customWidth="1"/>
    <col min="6684" max="6684" width="10.42578125" style="2" customWidth="1"/>
    <col min="6685" max="6912" width="9.140625" style="2"/>
    <col min="6913" max="6913" width="13.28515625" style="2" customWidth="1"/>
    <col min="6914" max="6914" width="2.7109375" style="2" customWidth="1"/>
    <col min="6915" max="6915" width="5.85546875" style="2" customWidth="1"/>
    <col min="6916" max="6931" width="4.140625" style="2" customWidth="1"/>
    <col min="6932" max="6932" width="4.7109375" style="2" customWidth="1"/>
    <col min="6933" max="6933" width="5.28515625" style="2" customWidth="1"/>
    <col min="6934" max="6934" width="7.85546875" style="2" customWidth="1"/>
    <col min="6935" max="6935" width="4.42578125" style="2" customWidth="1"/>
    <col min="6936" max="6936" width="10" style="2" customWidth="1"/>
    <col min="6937" max="6937" width="9.140625" style="2"/>
    <col min="6938" max="6938" width="37.7109375" style="2" customWidth="1"/>
    <col min="6939" max="6939" width="10.140625" style="2" customWidth="1"/>
    <col min="6940" max="6940" width="10.42578125" style="2" customWidth="1"/>
    <col min="6941" max="7168" width="9.140625" style="2"/>
    <col min="7169" max="7169" width="13.28515625" style="2" customWidth="1"/>
    <col min="7170" max="7170" width="2.7109375" style="2" customWidth="1"/>
    <col min="7171" max="7171" width="5.85546875" style="2" customWidth="1"/>
    <col min="7172" max="7187" width="4.140625" style="2" customWidth="1"/>
    <col min="7188" max="7188" width="4.7109375" style="2" customWidth="1"/>
    <col min="7189" max="7189" width="5.28515625" style="2" customWidth="1"/>
    <col min="7190" max="7190" width="7.85546875" style="2" customWidth="1"/>
    <col min="7191" max="7191" width="4.42578125" style="2" customWidth="1"/>
    <col min="7192" max="7192" width="10" style="2" customWidth="1"/>
    <col min="7193" max="7193" width="9.140625" style="2"/>
    <col min="7194" max="7194" width="37.7109375" style="2" customWidth="1"/>
    <col min="7195" max="7195" width="10.140625" style="2" customWidth="1"/>
    <col min="7196" max="7196" width="10.42578125" style="2" customWidth="1"/>
    <col min="7197" max="7424" width="9.140625" style="2"/>
    <col min="7425" max="7425" width="13.28515625" style="2" customWidth="1"/>
    <col min="7426" max="7426" width="2.7109375" style="2" customWidth="1"/>
    <col min="7427" max="7427" width="5.85546875" style="2" customWidth="1"/>
    <col min="7428" max="7443" width="4.140625" style="2" customWidth="1"/>
    <col min="7444" max="7444" width="4.7109375" style="2" customWidth="1"/>
    <col min="7445" max="7445" width="5.28515625" style="2" customWidth="1"/>
    <col min="7446" max="7446" width="7.85546875" style="2" customWidth="1"/>
    <col min="7447" max="7447" width="4.42578125" style="2" customWidth="1"/>
    <col min="7448" max="7448" width="10" style="2" customWidth="1"/>
    <col min="7449" max="7449" width="9.140625" style="2"/>
    <col min="7450" max="7450" width="37.7109375" style="2" customWidth="1"/>
    <col min="7451" max="7451" width="10.140625" style="2" customWidth="1"/>
    <col min="7452" max="7452" width="10.42578125" style="2" customWidth="1"/>
    <col min="7453" max="7680" width="9.140625" style="2"/>
    <col min="7681" max="7681" width="13.28515625" style="2" customWidth="1"/>
    <col min="7682" max="7682" width="2.7109375" style="2" customWidth="1"/>
    <col min="7683" max="7683" width="5.85546875" style="2" customWidth="1"/>
    <col min="7684" max="7699" width="4.140625" style="2" customWidth="1"/>
    <col min="7700" max="7700" width="4.7109375" style="2" customWidth="1"/>
    <col min="7701" max="7701" width="5.28515625" style="2" customWidth="1"/>
    <col min="7702" max="7702" width="7.85546875" style="2" customWidth="1"/>
    <col min="7703" max="7703" width="4.42578125" style="2" customWidth="1"/>
    <col min="7704" max="7704" width="10" style="2" customWidth="1"/>
    <col min="7705" max="7705" width="9.140625" style="2"/>
    <col min="7706" max="7706" width="37.7109375" style="2" customWidth="1"/>
    <col min="7707" max="7707" width="10.140625" style="2" customWidth="1"/>
    <col min="7708" max="7708" width="10.42578125" style="2" customWidth="1"/>
    <col min="7709" max="7936" width="9.140625" style="2"/>
    <col min="7937" max="7937" width="13.28515625" style="2" customWidth="1"/>
    <col min="7938" max="7938" width="2.7109375" style="2" customWidth="1"/>
    <col min="7939" max="7939" width="5.85546875" style="2" customWidth="1"/>
    <col min="7940" max="7955" width="4.140625" style="2" customWidth="1"/>
    <col min="7956" max="7956" width="4.7109375" style="2" customWidth="1"/>
    <col min="7957" max="7957" width="5.28515625" style="2" customWidth="1"/>
    <col min="7958" max="7958" width="7.85546875" style="2" customWidth="1"/>
    <col min="7959" max="7959" width="4.42578125" style="2" customWidth="1"/>
    <col min="7960" max="7960" width="10" style="2" customWidth="1"/>
    <col min="7961" max="7961" width="9.140625" style="2"/>
    <col min="7962" max="7962" width="37.7109375" style="2" customWidth="1"/>
    <col min="7963" max="7963" width="10.140625" style="2" customWidth="1"/>
    <col min="7964" max="7964" width="10.42578125" style="2" customWidth="1"/>
    <col min="7965" max="8192" width="9.140625" style="2"/>
    <col min="8193" max="8193" width="13.28515625" style="2" customWidth="1"/>
    <col min="8194" max="8194" width="2.7109375" style="2" customWidth="1"/>
    <col min="8195" max="8195" width="5.85546875" style="2" customWidth="1"/>
    <col min="8196" max="8211" width="4.140625" style="2" customWidth="1"/>
    <col min="8212" max="8212" width="4.7109375" style="2" customWidth="1"/>
    <col min="8213" max="8213" width="5.28515625" style="2" customWidth="1"/>
    <col min="8214" max="8214" width="7.85546875" style="2" customWidth="1"/>
    <col min="8215" max="8215" width="4.42578125" style="2" customWidth="1"/>
    <col min="8216" max="8216" width="10" style="2" customWidth="1"/>
    <col min="8217" max="8217" width="9.140625" style="2"/>
    <col min="8218" max="8218" width="37.7109375" style="2" customWidth="1"/>
    <col min="8219" max="8219" width="10.140625" style="2" customWidth="1"/>
    <col min="8220" max="8220" width="10.42578125" style="2" customWidth="1"/>
    <col min="8221" max="8448" width="9.140625" style="2"/>
    <col min="8449" max="8449" width="13.28515625" style="2" customWidth="1"/>
    <col min="8450" max="8450" width="2.7109375" style="2" customWidth="1"/>
    <col min="8451" max="8451" width="5.85546875" style="2" customWidth="1"/>
    <col min="8452" max="8467" width="4.140625" style="2" customWidth="1"/>
    <col min="8468" max="8468" width="4.7109375" style="2" customWidth="1"/>
    <col min="8469" max="8469" width="5.28515625" style="2" customWidth="1"/>
    <col min="8470" max="8470" width="7.85546875" style="2" customWidth="1"/>
    <col min="8471" max="8471" width="4.42578125" style="2" customWidth="1"/>
    <col min="8472" max="8472" width="10" style="2" customWidth="1"/>
    <col min="8473" max="8473" width="9.140625" style="2"/>
    <col min="8474" max="8474" width="37.7109375" style="2" customWidth="1"/>
    <col min="8475" max="8475" width="10.140625" style="2" customWidth="1"/>
    <col min="8476" max="8476" width="10.42578125" style="2" customWidth="1"/>
    <col min="8477" max="8704" width="9.140625" style="2"/>
    <col min="8705" max="8705" width="13.28515625" style="2" customWidth="1"/>
    <col min="8706" max="8706" width="2.7109375" style="2" customWidth="1"/>
    <col min="8707" max="8707" width="5.85546875" style="2" customWidth="1"/>
    <col min="8708" max="8723" width="4.140625" style="2" customWidth="1"/>
    <col min="8724" max="8724" width="4.7109375" style="2" customWidth="1"/>
    <col min="8725" max="8725" width="5.28515625" style="2" customWidth="1"/>
    <col min="8726" max="8726" width="7.85546875" style="2" customWidth="1"/>
    <col min="8727" max="8727" width="4.42578125" style="2" customWidth="1"/>
    <col min="8728" max="8728" width="10" style="2" customWidth="1"/>
    <col min="8729" max="8729" width="9.140625" style="2"/>
    <col min="8730" max="8730" width="37.7109375" style="2" customWidth="1"/>
    <col min="8731" max="8731" width="10.140625" style="2" customWidth="1"/>
    <col min="8732" max="8732" width="10.42578125" style="2" customWidth="1"/>
    <col min="8733" max="8960" width="9.140625" style="2"/>
    <col min="8961" max="8961" width="13.28515625" style="2" customWidth="1"/>
    <col min="8962" max="8962" width="2.7109375" style="2" customWidth="1"/>
    <col min="8963" max="8963" width="5.85546875" style="2" customWidth="1"/>
    <col min="8964" max="8979" width="4.140625" style="2" customWidth="1"/>
    <col min="8980" max="8980" width="4.7109375" style="2" customWidth="1"/>
    <col min="8981" max="8981" width="5.28515625" style="2" customWidth="1"/>
    <col min="8982" max="8982" width="7.85546875" style="2" customWidth="1"/>
    <col min="8983" max="8983" width="4.42578125" style="2" customWidth="1"/>
    <col min="8984" max="8984" width="10" style="2" customWidth="1"/>
    <col min="8985" max="8985" width="9.140625" style="2"/>
    <col min="8986" max="8986" width="37.7109375" style="2" customWidth="1"/>
    <col min="8987" max="8987" width="10.140625" style="2" customWidth="1"/>
    <col min="8988" max="8988" width="10.42578125" style="2" customWidth="1"/>
    <col min="8989" max="9216" width="9.140625" style="2"/>
    <col min="9217" max="9217" width="13.28515625" style="2" customWidth="1"/>
    <col min="9218" max="9218" width="2.7109375" style="2" customWidth="1"/>
    <col min="9219" max="9219" width="5.85546875" style="2" customWidth="1"/>
    <col min="9220" max="9235" width="4.140625" style="2" customWidth="1"/>
    <col min="9236" max="9236" width="4.7109375" style="2" customWidth="1"/>
    <col min="9237" max="9237" width="5.28515625" style="2" customWidth="1"/>
    <col min="9238" max="9238" width="7.85546875" style="2" customWidth="1"/>
    <col min="9239" max="9239" width="4.42578125" style="2" customWidth="1"/>
    <col min="9240" max="9240" width="10" style="2" customWidth="1"/>
    <col min="9241" max="9241" width="9.140625" style="2"/>
    <col min="9242" max="9242" width="37.7109375" style="2" customWidth="1"/>
    <col min="9243" max="9243" width="10.140625" style="2" customWidth="1"/>
    <col min="9244" max="9244" width="10.42578125" style="2" customWidth="1"/>
    <col min="9245" max="9472" width="9.140625" style="2"/>
    <col min="9473" max="9473" width="13.28515625" style="2" customWidth="1"/>
    <col min="9474" max="9474" width="2.7109375" style="2" customWidth="1"/>
    <col min="9475" max="9475" width="5.85546875" style="2" customWidth="1"/>
    <col min="9476" max="9491" width="4.140625" style="2" customWidth="1"/>
    <col min="9492" max="9492" width="4.7109375" style="2" customWidth="1"/>
    <col min="9493" max="9493" width="5.28515625" style="2" customWidth="1"/>
    <col min="9494" max="9494" width="7.85546875" style="2" customWidth="1"/>
    <col min="9495" max="9495" width="4.42578125" style="2" customWidth="1"/>
    <col min="9496" max="9496" width="10" style="2" customWidth="1"/>
    <col min="9497" max="9497" width="9.140625" style="2"/>
    <col min="9498" max="9498" width="37.7109375" style="2" customWidth="1"/>
    <col min="9499" max="9499" width="10.140625" style="2" customWidth="1"/>
    <col min="9500" max="9500" width="10.42578125" style="2" customWidth="1"/>
    <col min="9501" max="9728" width="9.140625" style="2"/>
    <col min="9729" max="9729" width="13.28515625" style="2" customWidth="1"/>
    <col min="9730" max="9730" width="2.7109375" style="2" customWidth="1"/>
    <col min="9731" max="9731" width="5.85546875" style="2" customWidth="1"/>
    <col min="9732" max="9747" width="4.140625" style="2" customWidth="1"/>
    <col min="9748" max="9748" width="4.7109375" style="2" customWidth="1"/>
    <col min="9749" max="9749" width="5.28515625" style="2" customWidth="1"/>
    <col min="9750" max="9750" width="7.85546875" style="2" customWidth="1"/>
    <col min="9751" max="9751" width="4.42578125" style="2" customWidth="1"/>
    <col min="9752" max="9752" width="10" style="2" customWidth="1"/>
    <col min="9753" max="9753" width="9.140625" style="2"/>
    <col min="9754" max="9754" width="37.7109375" style="2" customWidth="1"/>
    <col min="9755" max="9755" width="10.140625" style="2" customWidth="1"/>
    <col min="9756" max="9756" width="10.42578125" style="2" customWidth="1"/>
    <col min="9757" max="9984" width="9.140625" style="2"/>
    <col min="9985" max="9985" width="13.28515625" style="2" customWidth="1"/>
    <col min="9986" max="9986" width="2.7109375" style="2" customWidth="1"/>
    <col min="9987" max="9987" width="5.85546875" style="2" customWidth="1"/>
    <col min="9988" max="10003" width="4.140625" style="2" customWidth="1"/>
    <col min="10004" max="10004" width="4.7109375" style="2" customWidth="1"/>
    <col min="10005" max="10005" width="5.28515625" style="2" customWidth="1"/>
    <col min="10006" max="10006" width="7.85546875" style="2" customWidth="1"/>
    <col min="10007" max="10007" width="4.42578125" style="2" customWidth="1"/>
    <col min="10008" max="10008" width="10" style="2" customWidth="1"/>
    <col min="10009" max="10009" width="9.140625" style="2"/>
    <col min="10010" max="10010" width="37.7109375" style="2" customWidth="1"/>
    <col min="10011" max="10011" width="10.140625" style="2" customWidth="1"/>
    <col min="10012" max="10012" width="10.42578125" style="2" customWidth="1"/>
    <col min="10013" max="10240" width="9.140625" style="2"/>
    <col min="10241" max="10241" width="13.28515625" style="2" customWidth="1"/>
    <col min="10242" max="10242" width="2.7109375" style="2" customWidth="1"/>
    <col min="10243" max="10243" width="5.85546875" style="2" customWidth="1"/>
    <col min="10244" max="10259" width="4.140625" style="2" customWidth="1"/>
    <col min="10260" max="10260" width="4.7109375" style="2" customWidth="1"/>
    <col min="10261" max="10261" width="5.28515625" style="2" customWidth="1"/>
    <col min="10262" max="10262" width="7.85546875" style="2" customWidth="1"/>
    <col min="10263" max="10263" width="4.42578125" style="2" customWidth="1"/>
    <col min="10264" max="10264" width="10" style="2" customWidth="1"/>
    <col min="10265" max="10265" width="9.140625" style="2"/>
    <col min="10266" max="10266" width="37.7109375" style="2" customWidth="1"/>
    <col min="10267" max="10267" width="10.140625" style="2" customWidth="1"/>
    <col min="10268" max="10268" width="10.42578125" style="2" customWidth="1"/>
    <col min="10269" max="10496" width="9.140625" style="2"/>
    <col min="10497" max="10497" width="13.28515625" style="2" customWidth="1"/>
    <col min="10498" max="10498" width="2.7109375" style="2" customWidth="1"/>
    <col min="10499" max="10499" width="5.85546875" style="2" customWidth="1"/>
    <col min="10500" max="10515" width="4.140625" style="2" customWidth="1"/>
    <col min="10516" max="10516" width="4.7109375" style="2" customWidth="1"/>
    <col min="10517" max="10517" width="5.28515625" style="2" customWidth="1"/>
    <col min="10518" max="10518" width="7.85546875" style="2" customWidth="1"/>
    <col min="10519" max="10519" width="4.42578125" style="2" customWidth="1"/>
    <col min="10520" max="10520" width="10" style="2" customWidth="1"/>
    <col min="10521" max="10521" width="9.140625" style="2"/>
    <col min="10522" max="10522" width="37.7109375" style="2" customWidth="1"/>
    <col min="10523" max="10523" width="10.140625" style="2" customWidth="1"/>
    <col min="10524" max="10524" width="10.42578125" style="2" customWidth="1"/>
    <col min="10525" max="10752" width="9.140625" style="2"/>
    <col min="10753" max="10753" width="13.28515625" style="2" customWidth="1"/>
    <col min="10754" max="10754" width="2.7109375" style="2" customWidth="1"/>
    <col min="10755" max="10755" width="5.85546875" style="2" customWidth="1"/>
    <col min="10756" max="10771" width="4.140625" style="2" customWidth="1"/>
    <col min="10772" max="10772" width="4.7109375" style="2" customWidth="1"/>
    <col min="10773" max="10773" width="5.28515625" style="2" customWidth="1"/>
    <col min="10774" max="10774" width="7.85546875" style="2" customWidth="1"/>
    <col min="10775" max="10775" width="4.42578125" style="2" customWidth="1"/>
    <col min="10776" max="10776" width="10" style="2" customWidth="1"/>
    <col min="10777" max="10777" width="9.140625" style="2"/>
    <col min="10778" max="10778" width="37.7109375" style="2" customWidth="1"/>
    <col min="10779" max="10779" width="10.140625" style="2" customWidth="1"/>
    <col min="10780" max="10780" width="10.42578125" style="2" customWidth="1"/>
    <col min="10781" max="11008" width="9.140625" style="2"/>
    <col min="11009" max="11009" width="13.28515625" style="2" customWidth="1"/>
    <col min="11010" max="11010" width="2.7109375" style="2" customWidth="1"/>
    <col min="11011" max="11011" width="5.85546875" style="2" customWidth="1"/>
    <col min="11012" max="11027" width="4.140625" style="2" customWidth="1"/>
    <col min="11028" max="11028" width="4.7109375" style="2" customWidth="1"/>
    <col min="11029" max="11029" width="5.28515625" style="2" customWidth="1"/>
    <col min="11030" max="11030" width="7.85546875" style="2" customWidth="1"/>
    <col min="11031" max="11031" width="4.42578125" style="2" customWidth="1"/>
    <col min="11032" max="11032" width="10" style="2" customWidth="1"/>
    <col min="11033" max="11033" width="9.140625" style="2"/>
    <col min="11034" max="11034" width="37.7109375" style="2" customWidth="1"/>
    <col min="11035" max="11035" width="10.140625" style="2" customWidth="1"/>
    <col min="11036" max="11036" width="10.42578125" style="2" customWidth="1"/>
    <col min="11037" max="11264" width="9.140625" style="2"/>
    <col min="11265" max="11265" width="13.28515625" style="2" customWidth="1"/>
    <col min="11266" max="11266" width="2.7109375" style="2" customWidth="1"/>
    <col min="11267" max="11267" width="5.85546875" style="2" customWidth="1"/>
    <col min="11268" max="11283" width="4.140625" style="2" customWidth="1"/>
    <col min="11284" max="11284" width="4.7109375" style="2" customWidth="1"/>
    <col min="11285" max="11285" width="5.28515625" style="2" customWidth="1"/>
    <col min="11286" max="11286" width="7.85546875" style="2" customWidth="1"/>
    <col min="11287" max="11287" width="4.42578125" style="2" customWidth="1"/>
    <col min="11288" max="11288" width="10" style="2" customWidth="1"/>
    <col min="11289" max="11289" width="9.140625" style="2"/>
    <col min="11290" max="11290" width="37.7109375" style="2" customWidth="1"/>
    <col min="11291" max="11291" width="10.140625" style="2" customWidth="1"/>
    <col min="11292" max="11292" width="10.42578125" style="2" customWidth="1"/>
    <col min="11293" max="11520" width="9.140625" style="2"/>
    <col min="11521" max="11521" width="13.28515625" style="2" customWidth="1"/>
    <col min="11522" max="11522" width="2.7109375" style="2" customWidth="1"/>
    <col min="11523" max="11523" width="5.85546875" style="2" customWidth="1"/>
    <col min="11524" max="11539" width="4.140625" style="2" customWidth="1"/>
    <col min="11540" max="11540" width="4.7109375" style="2" customWidth="1"/>
    <col min="11541" max="11541" width="5.28515625" style="2" customWidth="1"/>
    <col min="11542" max="11542" width="7.85546875" style="2" customWidth="1"/>
    <col min="11543" max="11543" width="4.42578125" style="2" customWidth="1"/>
    <col min="11544" max="11544" width="10" style="2" customWidth="1"/>
    <col min="11545" max="11545" width="9.140625" style="2"/>
    <col min="11546" max="11546" width="37.7109375" style="2" customWidth="1"/>
    <col min="11547" max="11547" width="10.140625" style="2" customWidth="1"/>
    <col min="11548" max="11548" width="10.42578125" style="2" customWidth="1"/>
    <col min="11549" max="11776" width="9.140625" style="2"/>
    <col min="11777" max="11777" width="13.28515625" style="2" customWidth="1"/>
    <col min="11778" max="11778" width="2.7109375" style="2" customWidth="1"/>
    <col min="11779" max="11779" width="5.85546875" style="2" customWidth="1"/>
    <col min="11780" max="11795" width="4.140625" style="2" customWidth="1"/>
    <col min="11796" max="11796" width="4.7109375" style="2" customWidth="1"/>
    <col min="11797" max="11797" width="5.28515625" style="2" customWidth="1"/>
    <col min="11798" max="11798" width="7.85546875" style="2" customWidth="1"/>
    <col min="11799" max="11799" width="4.42578125" style="2" customWidth="1"/>
    <col min="11800" max="11800" width="10" style="2" customWidth="1"/>
    <col min="11801" max="11801" width="9.140625" style="2"/>
    <col min="11802" max="11802" width="37.7109375" style="2" customWidth="1"/>
    <col min="11803" max="11803" width="10.140625" style="2" customWidth="1"/>
    <col min="11804" max="11804" width="10.42578125" style="2" customWidth="1"/>
    <col min="11805" max="12032" width="9.140625" style="2"/>
    <col min="12033" max="12033" width="13.28515625" style="2" customWidth="1"/>
    <col min="12034" max="12034" width="2.7109375" style="2" customWidth="1"/>
    <col min="12035" max="12035" width="5.85546875" style="2" customWidth="1"/>
    <col min="12036" max="12051" width="4.140625" style="2" customWidth="1"/>
    <col min="12052" max="12052" width="4.7109375" style="2" customWidth="1"/>
    <col min="12053" max="12053" width="5.28515625" style="2" customWidth="1"/>
    <col min="12054" max="12054" width="7.85546875" style="2" customWidth="1"/>
    <col min="12055" max="12055" width="4.42578125" style="2" customWidth="1"/>
    <col min="12056" max="12056" width="10" style="2" customWidth="1"/>
    <col min="12057" max="12057" width="9.140625" style="2"/>
    <col min="12058" max="12058" width="37.7109375" style="2" customWidth="1"/>
    <col min="12059" max="12059" width="10.140625" style="2" customWidth="1"/>
    <col min="12060" max="12060" width="10.42578125" style="2" customWidth="1"/>
    <col min="12061" max="12288" width="9.140625" style="2"/>
    <col min="12289" max="12289" width="13.28515625" style="2" customWidth="1"/>
    <col min="12290" max="12290" width="2.7109375" style="2" customWidth="1"/>
    <col min="12291" max="12291" width="5.85546875" style="2" customWidth="1"/>
    <col min="12292" max="12307" width="4.140625" style="2" customWidth="1"/>
    <col min="12308" max="12308" width="4.7109375" style="2" customWidth="1"/>
    <col min="12309" max="12309" width="5.28515625" style="2" customWidth="1"/>
    <col min="12310" max="12310" width="7.85546875" style="2" customWidth="1"/>
    <col min="12311" max="12311" width="4.42578125" style="2" customWidth="1"/>
    <col min="12312" max="12312" width="10" style="2" customWidth="1"/>
    <col min="12313" max="12313" width="9.140625" style="2"/>
    <col min="12314" max="12314" width="37.7109375" style="2" customWidth="1"/>
    <col min="12315" max="12315" width="10.140625" style="2" customWidth="1"/>
    <col min="12316" max="12316" width="10.42578125" style="2" customWidth="1"/>
    <col min="12317" max="12544" width="9.140625" style="2"/>
    <col min="12545" max="12545" width="13.28515625" style="2" customWidth="1"/>
    <col min="12546" max="12546" width="2.7109375" style="2" customWidth="1"/>
    <col min="12547" max="12547" width="5.85546875" style="2" customWidth="1"/>
    <col min="12548" max="12563" width="4.140625" style="2" customWidth="1"/>
    <col min="12564" max="12564" width="4.7109375" style="2" customWidth="1"/>
    <col min="12565" max="12565" width="5.28515625" style="2" customWidth="1"/>
    <col min="12566" max="12566" width="7.85546875" style="2" customWidth="1"/>
    <col min="12567" max="12567" width="4.42578125" style="2" customWidth="1"/>
    <col min="12568" max="12568" width="10" style="2" customWidth="1"/>
    <col min="12569" max="12569" width="9.140625" style="2"/>
    <col min="12570" max="12570" width="37.7109375" style="2" customWidth="1"/>
    <col min="12571" max="12571" width="10.140625" style="2" customWidth="1"/>
    <col min="12572" max="12572" width="10.42578125" style="2" customWidth="1"/>
    <col min="12573" max="12800" width="9.140625" style="2"/>
    <col min="12801" max="12801" width="13.28515625" style="2" customWidth="1"/>
    <col min="12802" max="12802" width="2.7109375" style="2" customWidth="1"/>
    <col min="12803" max="12803" width="5.85546875" style="2" customWidth="1"/>
    <col min="12804" max="12819" width="4.140625" style="2" customWidth="1"/>
    <col min="12820" max="12820" width="4.7109375" style="2" customWidth="1"/>
    <col min="12821" max="12821" width="5.28515625" style="2" customWidth="1"/>
    <col min="12822" max="12822" width="7.85546875" style="2" customWidth="1"/>
    <col min="12823" max="12823" width="4.42578125" style="2" customWidth="1"/>
    <col min="12824" max="12824" width="10" style="2" customWidth="1"/>
    <col min="12825" max="12825" width="9.140625" style="2"/>
    <col min="12826" max="12826" width="37.7109375" style="2" customWidth="1"/>
    <col min="12827" max="12827" width="10.140625" style="2" customWidth="1"/>
    <col min="12828" max="12828" width="10.42578125" style="2" customWidth="1"/>
    <col min="12829" max="13056" width="9.140625" style="2"/>
    <col min="13057" max="13057" width="13.28515625" style="2" customWidth="1"/>
    <col min="13058" max="13058" width="2.7109375" style="2" customWidth="1"/>
    <col min="13059" max="13059" width="5.85546875" style="2" customWidth="1"/>
    <col min="13060" max="13075" width="4.140625" style="2" customWidth="1"/>
    <col min="13076" max="13076" width="4.7109375" style="2" customWidth="1"/>
    <col min="13077" max="13077" width="5.28515625" style="2" customWidth="1"/>
    <col min="13078" max="13078" width="7.85546875" style="2" customWidth="1"/>
    <col min="13079" max="13079" width="4.42578125" style="2" customWidth="1"/>
    <col min="13080" max="13080" width="10" style="2" customWidth="1"/>
    <col min="13081" max="13081" width="9.140625" style="2"/>
    <col min="13082" max="13082" width="37.7109375" style="2" customWidth="1"/>
    <col min="13083" max="13083" width="10.140625" style="2" customWidth="1"/>
    <col min="13084" max="13084" width="10.42578125" style="2" customWidth="1"/>
    <col min="13085" max="13312" width="9.140625" style="2"/>
    <col min="13313" max="13313" width="13.28515625" style="2" customWidth="1"/>
    <col min="13314" max="13314" width="2.7109375" style="2" customWidth="1"/>
    <col min="13315" max="13315" width="5.85546875" style="2" customWidth="1"/>
    <col min="13316" max="13331" width="4.140625" style="2" customWidth="1"/>
    <col min="13332" max="13332" width="4.7109375" style="2" customWidth="1"/>
    <col min="13333" max="13333" width="5.28515625" style="2" customWidth="1"/>
    <col min="13334" max="13334" width="7.85546875" style="2" customWidth="1"/>
    <col min="13335" max="13335" width="4.42578125" style="2" customWidth="1"/>
    <col min="13336" max="13336" width="10" style="2" customWidth="1"/>
    <col min="13337" max="13337" width="9.140625" style="2"/>
    <col min="13338" max="13338" width="37.7109375" style="2" customWidth="1"/>
    <col min="13339" max="13339" width="10.140625" style="2" customWidth="1"/>
    <col min="13340" max="13340" width="10.42578125" style="2" customWidth="1"/>
    <col min="13341" max="13568" width="9.140625" style="2"/>
    <col min="13569" max="13569" width="13.28515625" style="2" customWidth="1"/>
    <col min="13570" max="13570" width="2.7109375" style="2" customWidth="1"/>
    <col min="13571" max="13571" width="5.85546875" style="2" customWidth="1"/>
    <col min="13572" max="13587" width="4.140625" style="2" customWidth="1"/>
    <col min="13588" max="13588" width="4.7109375" style="2" customWidth="1"/>
    <col min="13589" max="13589" width="5.28515625" style="2" customWidth="1"/>
    <col min="13590" max="13590" width="7.85546875" style="2" customWidth="1"/>
    <col min="13591" max="13591" width="4.42578125" style="2" customWidth="1"/>
    <col min="13592" max="13592" width="10" style="2" customWidth="1"/>
    <col min="13593" max="13593" width="9.140625" style="2"/>
    <col min="13594" max="13594" width="37.7109375" style="2" customWidth="1"/>
    <col min="13595" max="13595" width="10.140625" style="2" customWidth="1"/>
    <col min="13596" max="13596" width="10.42578125" style="2" customWidth="1"/>
    <col min="13597" max="13824" width="9.140625" style="2"/>
    <col min="13825" max="13825" width="13.28515625" style="2" customWidth="1"/>
    <col min="13826" max="13826" width="2.7109375" style="2" customWidth="1"/>
    <col min="13827" max="13827" width="5.85546875" style="2" customWidth="1"/>
    <col min="13828" max="13843" width="4.140625" style="2" customWidth="1"/>
    <col min="13844" max="13844" width="4.7109375" style="2" customWidth="1"/>
    <col min="13845" max="13845" width="5.28515625" style="2" customWidth="1"/>
    <col min="13846" max="13846" width="7.85546875" style="2" customWidth="1"/>
    <col min="13847" max="13847" width="4.42578125" style="2" customWidth="1"/>
    <col min="13848" max="13848" width="10" style="2" customWidth="1"/>
    <col min="13849" max="13849" width="9.140625" style="2"/>
    <col min="13850" max="13850" width="37.7109375" style="2" customWidth="1"/>
    <col min="13851" max="13851" width="10.140625" style="2" customWidth="1"/>
    <col min="13852" max="13852" width="10.42578125" style="2" customWidth="1"/>
    <col min="13853" max="14080" width="9.140625" style="2"/>
    <col min="14081" max="14081" width="13.28515625" style="2" customWidth="1"/>
    <col min="14082" max="14082" width="2.7109375" style="2" customWidth="1"/>
    <col min="14083" max="14083" width="5.85546875" style="2" customWidth="1"/>
    <col min="14084" max="14099" width="4.140625" style="2" customWidth="1"/>
    <col min="14100" max="14100" width="4.7109375" style="2" customWidth="1"/>
    <col min="14101" max="14101" width="5.28515625" style="2" customWidth="1"/>
    <col min="14102" max="14102" width="7.85546875" style="2" customWidth="1"/>
    <col min="14103" max="14103" width="4.42578125" style="2" customWidth="1"/>
    <col min="14104" max="14104" width="10" style="2" customWidth="1"/>
    <col min="14105" max="14105" width="9.140625" style="2"/>
    <col min="14106" max="14106" width="37.7109375" style="2" customWidth="1"/>
    <col min="14107" max="14107" width="10.140625" style="2" customWidth="1"/>
    <col min="14108" max="14108" width="10.42578125" style="2" customWidth="1"/>
    <col min="14109" max="14336" width="9.140625" style="2"/>
    <col min="14337" max="14337" width="13.28515625" style="2" customWidth="1"/>
    <col min="14338" max="14338" width="2.7109375" style="2" customWidth="1"/>
    <col min="14339" max="14339" width="5.85546875" style="2" customWidth="1"/>
    <col min="14340" max="14355" width="4.140625" style="2" customWidth="1"/>
    <col min="14356" max="14356" width="4.7109375" style="2" customWidth="1"/>
    <col min="14357" max="14357" width="5.28515625" style="2" customWidth="1"/>
    <col min="14358" max="14358" width="7.85546875" style="2" customWidth="1"/>
    <col min="14359" max="14359" width="4.42578125" style="2" customWidth="1"/>
    <col min="14360" max="14360" width="10" style="2" customWidth="1"/>
    <col min="14361" max="14361" width="9.140625" style="2"/>
    <col min="14362" max="14362" width="37.7109375" style="2" customWidth="1"/>
    <col min="14363" max="14363" width="10.140625" style="2" customWidth="1"/>
    <col min="14364" max="14364" width="10.42578125" style="2" customWidth="1"/>
    <col min="14365" max="14592" width="9.140625" style="2"/>
    <col min="14593" max="14593" width="13.28515625" style="2" customWidth="1"/>
    <col min="14594" max="14594" width="2.7109375" style="2" customWidth="1"/>
    <col min="14595" max="14595" width="5.85546875" style="2" customWidth="1"/>
    <col min="14596" max="14611" width="4.140625" style="2" customWidth="1"/>
    <col min="14612" max="14612" width="4.7109375" style="2" customWidth="1"/>
    <col min="14613" max="14613" width="5.28515625" style="2" customWidth="1"/>
    <col min="14614" max="14614" width="7.85546875" style="2" customWidth="1"/>
    <col min="14615" max="14615" width="4.42578125" style="2" customWidth="1"/>
    <col min="14616" max="14616" width="10" style="2" customWidth="1"/>
    <col min="14617" max="14617" width="9.140625" style="2"/>
    <col min="14618" max="14618" width="37.7109375" style="2" customWidth="1"/>
    <col min="14619" max="14619" width="10.140625" style="2" customWidth="1"/>
    <col min="14620" max="14620" width="10.42578125" style="2" customWidth="1"/>
    <col min="14621" max="14848" width="9.140625" style="2"/>
    <col min="14849" max="14849" width="13.28515625" style="2" customWidth="1"/>
    <col min="14850" max="14850" width="2.7109375" style="2" customWidth="1"/>
    <col min="14851" max="14851" width="5.85546875" style="2" customWidth="1"/>
    <col min="14852" max="14867" width="4.140625" style="2" customWidth="1"/>
    <col min="14868" max="14868" width="4.7109375" style="2" customWidth="1"/>
    <col min="14869" max="14869" width="5.28515625" style="2" customWidth="1"/>
    <col min="14870" max="14870" width="7.85546875" style="2" customWidth="1"/>
    <col min="14871" max="14871" width="4.42578125" style="2" customWidth="1"/>
    <col min="14872" max="14872" width="10" style="2" customWidth="1"/>
    <col min="14873" max="14873" width="9.140625" style="2"/>
    <col min="14874" max="14874" width="37.7109375" style="2" customWidth="1"/>
    <col min="14875" max="14875" width="10.140625" style="2" customWidth="1"/>
    <col min="14876" max="14876" width="10.42578125" style="2" customWidth="1"/>
    <col min="14877" max="15104" width="9.140625" style="2"/>
    <col min="15105" max="15105" width="13.28515625" style="2" customWidth="1"/>
    <col min="15106" max="15106" width="2.7109375" style="2" customWidth="1"/>
    <col min="15107" max="15107" width="5.85546875" style="2" customWidth="1"/>
    <col min="15108" max="15123" width="4.140625" style="2" customWidth="1"/>
    <col min="15124" max="15124" width="4.7109375" style="2" customWidth="1"/>
    <col min="15125" max="15125" width="5.28515625" style="2" customWidth="1"/>
    <col min="15126" max="15126" width="7.85546875" style="2" customWidth="1"/>
    <col min="15127" max="15127" width="4.42578125" style="2" customWidth="1"/>
    <col min="15128" max="15128" width="10" style="2" customWidth="1"/>
    <col min="15129" max="15129" width="9.140625" style="2"/>
    <col min="15130" max="15130" width="37.7109375" style="2" customWidth="1"/>
    <col min="15131" max="15131" width="10.140625" style="2" customWidth="1"/>
    <col min="15132" max="15132" width="10.42578125" style="2" customWidth="1"/>
    <col min="15133" max="15360" width="9.140625" style="2"/>
    <col min="15361" max="15361" width="13.28515625" style="2" customWidth="1"/>
    <col min="15362" max="15362" width="2.7109375" style="2" customWidth="1"/>
    <col min="15363" max="15363" width="5.85546875" style="2" customWidth="1"/>
    <col min="15364" max="15379" width="4.140625" style="2" customWidth="1"/>
    <col min="15380" max="15380" width="4.7109375" style="2" customWidth="1"/>
    <col min="15381" max="15381" width="5.28515625" style="2" customWidth="1"/>
    <col min="15382" max="15382" width="7.85546875" style="2" customWidth="1"/>
    <col min="15383" max="15383" width="4.42578125" style="2" customWidth="1"/>
    <col min="15384" max="15384" width="10" style="2" customWidth="1"/>
    <col min="15385" max="15385" width="9.140625" style="2"/>
    <col min="15386" max="15386" width="37.7109375" style="2" customWidth="1"/>
    <col min="15387" max="15387" width="10.140625" style="2" customWidth="1"/>
    <col min="15388" max="15388" width="10.42578125" style="2" customWidth="1"/>
    <col min="15389" max="15616" width="9.140625" style="2"/>
    <col min="15617" max="15617" width="13.28515625" style="2" customWidth="1"/>
    <col min="15618" max="15618" width="2.7109375" style="2" customWidth="1"/>
    <col min="15619" max="15619" width="5.85546875" style="2" customWidth="1"/>
    <col min="15620" max="15635" width="4.140625" style="2" customWidth="1"/>
    <col min="15636" max="15636" width="4.7109375" style="2" customWidth="1"/>
    <col min="15637" max="15637" width="5.28515625" style="2" customWidth="1"/>
    <col min="15638" max="15638" width="7.85546875" style="2" customWidth="1"/>
    <col min="15639" max="15639" width="4.42578125" style="2" customWidth="1"/>
    <col min="15640" max="15640" width="10" style="2" customWidth="1"/>
    <col min="15641" max="15641" width="9.140625" style="2"/>
    <col min="15642" max="15642" width="37.7109375" style="2" customWidth="1"/>
    <col min="15643" max="15643" width="10.140625" style="2" customWidth="1"/>
    <col min="15644" max="15644" width="10.42578125" style="2" customWidth="1"/>
    <col min="15645" max="15872" width="9.140625" style="2"/>
    <col min="15873" max="15873" width="13.28515625" style="2" customWidth="1"/>
    <col min="15874" max="15874" width="2.7109375" style="2" customWidth="1"/>
    <col min="15875" max="15875" width="5.85546875" style="2" customWidth="1"/>
    <col min="15876" max="15891" width="4.140625" style="2" customWidth="1"/>
    <col min="15892" max="15892" width="4.7109375" style="2" customWidth="1"/>
    <col min="15893" max="15893" width="5.28515625" style="2" customWidth="1"/>
    <col min="15894" max="15894" width="7.85546875" style="2" customWidth="1"/>
    <col min="15895" max="15895" width="4.42578125" style="2" customWidth="1"/>
    <col min="15896" max="15896" width="10" style="2" customWidth="1"/>
    <col min="15897" max="15897" width="9.140625" style="2"/>
    <col min="15898" max="15898" width="37.7109375" style="2" customWidth="1"/>
    <col min="15899" max="15899" width="10.140625" style="2" customWidth="1"/>
    <col min="15900" max="15900" width="10.42578125" style="2" customWidth="1"/>
    <col min="15901" max="16128" width="9.140625" style="2"/>
    <col min="16129" max="16129" width="13.28515625" style="2" customWidth="1"/>
    <col min="16130" max="16130" width="2.7109375" style="2" customWidth="1"/>
    <col min="16131" max="16131" width="5.85546875" style="2" customWidth="1"/>
    <col min="16132" max="16147" width="4.140625" style="2" customWidth="1"/>
    <col min="16148" max="16148" width="4.7109375" style="2" customWidth="1"/>
    <col min="16149" max="16149" width="5.28515625" style="2" customWidth="1"/>
    <col min="16150" max="16150" width="7.85546875" style="2" customWidth="1"/>
    <col min="16151" max="16151" width="4.42578125" style="2" customWidth="1"/>
    <col min="16152" max="16152" width="10" style="2" customWidth="1"/>
    <col min="16153" max="16153" width="9.140625" style="2"/>
    <col min="16154" max="16154" width="37.7109375" style="2" customWidth="1"/>
    <col min="16155" max="16155" width="10.140625" style="2" customWidth="1"/>
    <col min="16156" max="16156" width="10.42578125" style="2" customWidth="1"/>
    <col min="16157" max="16384" width="9.140625" style="2"/>
  </cols>
  <sheetData>
    <row r="1" spans="1:28" x14ac:dyDescent="0.2">
      <c r="A1" s="1" t="s">
        <v>0</v>
      </c>
      <c r="D1" s="3" t="str">
        <f>[1]Обор.школа!D3</f>
        <v>МБОУ "СОШ №1 г. Мамадыш"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4">
        <f>G4</f>
        <v>44576</v>
      </c>
      <c r="S1" s="4"/>
      <c r="X1" s="5" t="s">
        <v>1</v>
      </c>
      <c r="Y1" s="5"/>
    </row>
    <row r="2" spans="1:28" ht="3" customHeight="1" x14ac:dyDescent="0.2">
      <c r="X2" s="5"/>
      <c r="Y2" s="5"/>
    </row>
    <row r="3" spans="1:28" ht="10.9" customHeight="1" x14ac:dyDescent="0.2">
      <c r="C3" s="6" t="s">
        <v>2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X3" s="5" t="str">
        <f>[1]Обор.школа!B75</f>
        <v xml:space="preserve">Директор  школы:                    Гилаев Р.Д. </v>
      </c>
      <c r="Y3" s="5"/>
      <c r="Z3" s="5"/>
      <c r="AA3" s="5"/>
    </row>
    <row r="4" spans="1:28" s="11" customFormat="1" ht="8.4499999999999993" customHeight="1" x14ac:dyDescent="0.2">
      <c r="A4" s="7" t="s">
        <v>3</v>
      </c>
      <c r="B4" s="7"/>
      <c r="C4" s="7"/>
      <c r="D4" s="7"/>
      <c r="E4" s="7"/>
      <c r="F4" s="7"/>
      <c r="G4" s="8">
        <f>[1]Накопительная!I7</f>
        <v>44576</v>
      </c>
      <c r="H4" s="8"/>
      <c r="I4" s="8"/>
      <c r="J4" s="8"/>
      <c r="K4" s="8"/>
      <c r="L4" s="9" t="s">
        <v>4</v>
      </c>
      <c r="M4" s="9"/>
      <c r="N4" s="9"/>
      <c r="O4" s="9"/>
      <c r="P4" s="9"/>
      <c r="Q4" s="10">
        <v>185</v>
      </c>
      <c r="R4" s="11" t="s">
        <v>5</v>
      </c>
      <c r="T4" s="12"/>
      <c r="U4" s="12"/>
      <c r="V4" s="12"/>
      <c r="X4" s="13"/>
      <c r="Y4" s="14"/>
      <c r="Z4" s="15"/>
    </row>
    <row r="5" spans="1:28" ht="3.75" customHeight="1" x14ac:dyDescent="0.2">
      <c r="X5" s="16" t="s">
        <v>6</v>
      </c>
      <c r="Y5" s="17">
        <f>G4</f>
        <v>44576</v>
      </c>
      <c r="Z5" s="5"/>
    </row>
    <row r="6" spans="1:28" ht="3.75" customHeight="1" x14ac:dyDescent="0.2">
      <c r="X6" s="16"/>
      <c r="Y6" s="5"/>
      <c r="Z6" s="5"/>
    </row>
    <row r="7" spans="1:28" ht="3.6" customHeight="1" x14ac:dyDescent="0.2">
      <c r="X7" s="16"/>
      <c r="Y7" s="5"/>
      <c r="Z7" s="5"/>
    </row>
    <row r="8" spans="1:28" ht="9" customHeight="1" x14ac:dyDescent="0.2">
      <c r="A8" s="18" t="s">
        <v>7</v>
      </c>
      <c r="B8" s="19" t="s">
        <v>8</v>
      </c>
      <c r="C8" s="20" t="s">
        <v>9</v>
      </c>
      <c r="D8" s="21" t="s">
        <v>10</v>
      </c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2" t="s">
        <v>11</v>
      </c>
      <c r="U8" s="23" t="s">
        <v>12</v>
      </c>
      <c r="V8" s="23" t="s">
        <v>13</v>
      </c>
      <c r="X8" s="24" t="s">
        <v>14</v>
      </c>
      <c r="Y8" s="25" t="s">
        <v>15</v>
      </c>
      <c r="Z8" s="25"/>
      <c r="AA8" s="25" t="s">
        <v>16</v>
      </c>
      <c r="AB8" s="25" t="s">
        <v>17</v>
      </c>
    </row>
    <row r="9" spans="1:28" ht="54.6" customHeight="1" x14ac:dyDescent="0.2">
      <c r="A9" s="26"/>
      <c r="B9" s="27"/>
      <c r="C9" s="28"/>
      <c r="D9" s="29"/>
      <c r="E9" s="29" t="s">
        <v>18</v>
      </c>
      <c r="F9" s="30" t="s">
        <v>19</v>
      </c>
      <c r="G9" s="30" t="s">
        <v>20</v>
      </c>
      <c r="H9" s="31" t="s">
        <v>21</v>
      </c>
      <c r="I9" s="31" t="s">
        <v>22</v>
      </c>
      <c r="J9" s="30" t="s">
        <v>23</v>
      </c>
      <c r="K9" s="29"/>
      <c r="L9" s="29"/>
      <c r="M9" s="29"/>
      <c r="N9" s="29"/>
      <c r="O9" s="29"/>
      <c r="P9" s="29"/>
      <c r="Q9" s="29"/>
      <c r="R9" s="29"/>
      <c r="S9" s="29"/>
      <c r="T9" s="32"/>
      <c r="U9" s="33"/>
      <c r="V9" s="33"/>
      <c r="W9" s="34"/>
      <c r="X9" s="24"/>
      <c r="Y9" s="25"/>
      <c r="Z9" s="25"/>
      <c r="AA9" s="25"/>
      <c r="AB9" s="25"/>
    </row>
    <row r="10" spans="1:28" ht="8.4499999999999993" customHeight="1" thickBot="1" x14ac:dyDescent="0.25">
      <c r="A10" s="35"/>
      <c r="B10" s="36"/>
      <c r="C10" s="37"/>
      <c r="D10" s="38"/>
      <c r="E10" s="38">
        <v>60</v>
      </c>
      <c r="F10" s="39">
        <v>80</v>
      </c>
      <c r="G10" s="39">
        <v>150</v>
      </c>
      <c r="H10" s="39">
        <v>200</v>
      </c>
      <c r="I10" s="39">
        <v>30</v>
      </c>
      <c r="J10" s="39">
        <v>20</v>
      </c>
      <c r="K10" s="40"/>
      <c r="L10" s="40"/>
      <c r="M10" s="40"/>
      <c r="N10" s="40"/>
      <c r="O10" s="40"/>
      <c r="P10" s="40"/>
      <c r="Q10" s="40"/>
      <c r="R10" s="40"/>
      <c r="S10" s="40"/>
      <c r="T10" s="41"/>
      <c r="U10" s="42"/>
      <c r="V10" s="42"/>
      <c r="W10" s="34"/>
      <c r="X10" s="43"/>
      <c r="Y10" s="44">
        <f>D9</f>
        <v>0</v>
      </c>
      <c r="Z10" s="45"/>
      <c r="AA10" s="46">
        <f>D73</f>
        <v>0</v>
      </c>
      <c r="AB10" s="47">
        <f>D10</f>
        <v>0</v>
      </c>
    </row>
    <row r="11" spans="1:28" ht="9.9499999999999993" customHeight="1" x14ac:dyDescent="0.2">
      <c r="A11" s="48" t="str">
        <f>[1]Обор.школа!A11</f>
        <v>хлеб ржаной</v>
      </c>
      <c r="B11" s="49" t="s">
        <v>24</v>
      </c>
      <c r="C11" s="50">
        <f>[1]Обор.школа!B11</f>
        <v>54</v>
      </c>
      <c r="D11" s="51"/>
      <c r="E11" s="51"/>
      <c r="F11" s="51"/>
      <c r="G11" s="51"/>
      <c r="H11" s="51"/>
      <c r="I11" s="51"/>
      <c r="J11" s="51">
        <v>20</v>
      </c>
      <c r="K11" s="51"/>
      <c r="L11" s="51"/>
      <c r="M11" s="51"/>
      <c r="N11" s="51"/>
      <c r="O11" s="51"/>
      <c r="P11" s="51"/>
      <c r="Q11" s="51"/>
      <c r="R11" s="51"/>
      <c r="S11" s="51"/>
      <c r="T11" s="52">
        <f>SUM(D11:S11)</f>
        <v>20</v>
      </c>
      <c r="U11" s="49">
        <f>T11*$Q$4</f>
        <v>3700</v>
      </c>
      <c r="V11" s="53">
        <f t="shared" ref="V11:V71" si="0">U11/1000*C11</f>
        <v>199.8</v>
      </c>
      <c r="X11" s="54"/>
      <c r="Y11" s="55"/>
      <c r="Z11" s="56"/>
      <c r="AA11" s="57"/>
      <c r="AB11" s="58"/>
    </row>
    <row r="12" spans="1:28" ht="9.9499999999999993" customHeight="1" x14ac:dyDescent="0.2">
      <c r="A12" s="48" t="str">
        <f>[1]Обор.школа!A12</f>
        <v xml:space="preserve">хлеб пшеничный </v>
      </c>
      <c r="B12" s="49" t="s">
        <v>24</v>
      </c>
      <c r="C12" s="50">
        <f>[1]Обор.школа!B12</f>
        <v>54</v>
      </c>
      <c r="D12" s="59"/>
      <c r="E12" s="59"/>
      <c r="F12" s="59">
        <v>13</v>
      </c>
      <c r="G12" s="59"/>
      <c r="H12" s="59"/>
      <c r="I12" s="59">
        <v>30</v>
      </c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2">
        <f t="shared" ref="T12:T70" si="1">SUM(D12:S12)</f>
        <v>43</v>
      </c>
      <c r="U12" s="49">
        <f t="shared" ref="U12:U70" si="2">T12*$Q$4</f>
        <v>7955</v>
      </c>
      <c r="V12" s="53">
        <f t="shared" si="0"/>
        <v>429.57</v>
      </c>
      <c r="X12" s="60"/>
      <c r="Y12" s="61"/>
      <c r="Z12" s="62"/>
      <c r="AA12" s="63"/>
      <c r="AB12" s="64"/>
    </row>
    <row r="13" spans="1:28" ht="9.9499999999999993" customHeight="1" x14ac:dyDescent="0.2">
      <c r="A13" s="48" t="str">
        <f>[1]Обор.школа!A13</f>
        <v>рис</v>
      </c>
      <c r="B13" s="49" t="s">
        <v>24</v>
      </c>
      <c r="C13" s="50">
        <f>[1]Обор.школа!B13</f>
        <v>65</v>
      </c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2">
        <f t="shared" si="1"/>
        <v>0</v>
      </c>
      <c r="U13" s="49">
        <f t="shared" si="2"/>
        <v>0</v>
      </c>
      <c r="V13" s="53">
        <f t="shared" si="0"/>
        <v>0</v>
      </c>
      <c r="X13" s="65"/>
      <c r="Y13" s="25" t="str">
        <f>E9</f>
        <v>салат овощной с яблоками</v>
      </c>
      <c r="Z13" s="25"/>
      <c r="AA13" s="66">
        <f>E73</f>
        <v>8.7992800000000013</v>
      </c>
      <c r="AB13" s="65">
        <f>E10</f>
        <v>60</v>
      </c>
    </row>
    <row r="14" spans="1:28" ht="9.9499999999999993" customHeight="1" x14ac:dyDescent="0.2">
      <c r="A14" s="48" t="str">
        <f>[1]Обор.школа!A14</f>
        <v>гречка</v>
      </c>
      <c r="B14" s="49" t="s">
        <v>24</v>
      </c>
      <c r="C14" s="50">
        <f>[1]Обор.школа!B14</f>
        <v>80</v>
      </c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2">
        <f t="shared" si="1"/>
        <v>0</v>
      </c>
      <c r="U14" s="49">
        <f t="shared" si="2"/>
        <v>0</v>
      </c>
      <c r="V14" s="53">
        <f t="shared" si="0"/>
        <v>0</v>
      </c>
      <c r="X14" s="65"/>
      <c r="Y14" s="25"/>
      <c r="Z14" s="25"/>
      <c r="AA14" s="66"/>
      <c r="AB14" s="65"/>
    </row>
    <row r="15" spans="1:28" ht="9.9499999999999993" customHeight="1" x14ac:dyDescent="0.2">
      <c r="A15" s="48">
        <f>[1]Обор.школа!A15</f>
        <v>0</v>
      </c>
      <c r="B15" s="49" t="s">
        <v>24</v>
      </c>
      <c r="C15" s="50">
        <f>[1]Обор.школа!B15</f>
        <v>0</v>
      </c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2">
        <f t="shared" si="1"/>
        <v>0</v>
      </c>
      <c r="U15" s="49">
        <f t="shared" si="2"/>
        <v>0</v>
      </c>
      <c r="V15" s="53">
        <f t="shared" si="0"/>
        <v>0</v>
      </c>
      <c r="X15" s="65"/>
      <c r="Y15" s="25" t="str">
        <f>F9</f>
        <v xml:space="preserve">котлеты из птицы </v>
      </c>
      <c r="Z15" s="25"/>
      <c r="AA15" s="66">
        <f>F73</f>
        <v>40.448999999999998</v>
      </c>
      <c r="AB15" s="65">
        <f>F10</f>
        <v>80</v>
      </c>
    </row>
    <row r="16" spans="1:28" ht="9.9499999999999993" customHeight="1" x14ac:dyDescent="0.2">
      <c r="A16" s="48" t="str">
        <f>[1]Обор.школа!A16</f>
        <v>макароны</v>
      </c>
      <c r="B16" s="49" t="s">
        <v>24</v>
      </c>
      <c r="C16" s="50">
        <f>[1]Обор.школа!B16</f>
        <v>50</v>
      </c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2">
        <f t="shared" si="1"/>
        <v>0</v>
      </c>
      <c r="U16" s="49">
        <f t="shared" si="2"/>
        <v>0</v>
      </c>
      <c r="V16" s="53">
        <f t="shared" si="0"/>
        <v>0</v>
      </c>
      <c r="X16" s="65"/>
      <c r="Y16" s="25"/>
      <c r="Z16" s="25"/>
      <c r="AA16" s="66"/>
      <c r="AB16" s="65"/>
    </row>
    <row r="17" spans="1:28" ht="9.9499999999999993" customHeight="1" x14ac:dyDescent="0.2">
      <c r="A17" s="48">
        <f>[1]Обор.школа!A17</f>
        <v>0</v>
      </c>
      <c r="B17" s="49" t="s">
        <v>24</v>
      </c>
      <c r="C17" s="50">
        <f>[1]Обор.школа!B17</f>
        <v>0</v>
      </c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2">
        <f t="shared" si="1"/>
        <v>0</v>
      </c>
      <c r="U17" s="49">
        <f t="shared" si="2"/>
        <v>0</v>
      </c>
      <c r="V17" s="53">
        <f t="shared" si="0"/>
        <v>0</v>
      </c>
      <c r="X17" s="47"/>
      <c r="Y17" s="25" t="str">
        <f>G9</f>
        <v>пюре картофельное</v>
      </c>
      <c r="Z17" s="25"/>
      <c r="AA17" s="66">
        <f>G73</f>
        <v>11.228</v>
      </c>
      <c r="AB17" s="65">
        <f>G10</f>
        <v>150</v>
      </c>
    </row>
    <row r="18" spans="1:28" ht="9.9499999999999993" customHeight="1" x14ac:dyDescent="0.2">
      <c r="A18" s="48" t="str">
        <f>[1]Обор.школа!A18</f>
        <v>сахар</v>
      </c>
      <c r="B18" s="49" t="s">
        <v>24</v>
      </c>
      <c r="C18" s="50">
        <f>[1]Обор.школа!B18</f>
        <v>50</v>
      </c>
      <c r="D18" s="59"/>
      <c r="E18" s="59"/>
      <c r="F18" s="59"/>
      <c r="G18" s="59"/>
      <c r="H18" s="59">
        <v>15</v>
      </c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2">
        <f t="shared" si="1"/>
        <v>15</v>
      </c>
      <c r="U18" s="49">
        <f t="shared" si="2"/>
        <v>2775</v>
      </c>
      <c r="V18" s="53">
        <f t="shared" si="0"/>
        <v>138.75</v>
      </c>
      <c r="X18" s="64"/>
      <c r="Y18" s="25"/>
      <c r="Z18" s="25"/>
      <c r="AA18" s="66"/>
      <c r="AB18" s="65"/>
    </row>
    <row r="19" spans="1:28" ht="9.9499999999999993" customHeight="1" x14ac:dyDescent="0.2">
      <c r="A19" s="48" t="str">
        <f>[1]Обор.школа!A19</f>
        <v>какао-порошок</v>
      </c>
      <c r="B19" s="49" t="s">
        <v>24</v>
      </c>
      <c r="C19" s="50">
        <f>[1]Обор.школа!B19</f>
        <v>250</v>
      </c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2">
        <f t="shared" si="1"/>
        <v>0</v>
      </c>
      <c r="U19" s="49">
        <f t="shared" si="2"/>
        <v>0</v>
      </c>
      <c r="V19" s="53">
        <f t="shared" si="0"/>
        <v>0</v>
      </c>
      <c r="X19" s="65"/>
      <c r="Y19" s="25" t="str">
        <f>H9</f>
        <v xml:space="preserve">чай с сахаром </v>
      </c>
      <c r="Z19" s="25"/>
      <c r="AA19" s="66">
        <f>H73</f>
        <v>1.41</v>
      </c>
      <c r="AB19" s="65">
        <f>H10</f>
        <v>200</v>
      </c>
    </row>
    <row r="20" spans="1:28" ht="9.9499999999999993" customHeight="1" x14ac:dyDescent="0.2">
      <c r="A20" s="48" t="str">
        <f>[1]Обор.школа!A20</f>
        <v xml:space="preserve">кофейный напиток </v>
      </c>
      <c r="B20" s="49" t="s">
        <v>24</v>
      </c>
      <c r="C20" s="50">
        <f>[1]Обор.школа!B20</f>
        <v>480</v>
      </c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2">
        <f t="shared" si="1"/>
        <v>0</v>
      </c>
      <c r="U20" s="49">
        <f t="shared" si="2"/>
        <v>0</v>
      </c>
      <c r="V20" s="53">
        <f t="shared" si="0"/>
        <v>0</v>
      </c>
      <c r="X20" s="65"/>
      <c r="Y20" s="25"/>
      <c r="Z20" s="25"/>
      <c r="AA20" s="66"/>
      <c r="AB20" s="65"/>
    </row>
    <row r="21" spans="1:28" ht="9.9499999999999993" customHeight="1" x14ac:dyDescent="0.2">
      <c r="A21" s="48" t="str">
        <f>[1]Обор.школа!A21</f>
        <v>чай</v>
      </c>
      <c r="B21" s="49" t="s">
        <v>24</v>
      </c>
      <c r="C21" s="50">
        <f>[1]Обор.школа!B21</f>
        <v>660</v>
      </c>
      <c r="D21" s="59"/>
      <c r="E21" s="59"/>
      <c r="F21" s="59"/>
      <c r="G21" s="59"/>
      <c r="H21" s="59">
        <v>1</v>
      </c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2">
        <f t="shared" si="1"/>
        <v>1</v>
      </c>
      <c r="U21" s="49">
        <f t="shared" si="2"/>
        <v>185</v>
      </c>
      <c r="V21" s="53">
        <f t="shared" si="0"/>
        <v>122.1</v>
      </c>
      <c r="X21" s="65"/>
      <c r="Y21" s="25" t="str">
        <f>I9</f>
        <v>хлеб пшеничный</v>
      </c>
      <c r="Z21" s="25"/>
      <c r="AA21" s="66">
        <f>I73</f>
        <v>1.62</v>
      </c>
      <c r="AB21" s="65">
        <f>I10</f>
        <v>30</v>
      </c>
    </row>
    <row r="22" spans="1:28" ht="9.9499999999999993" customHeight="1" x14ac:dyDescent="0.2">
      <c r="A22" s="48" t="str">
        <f>[1]Обор.школа!A22</f>
        <v>соль</v>
      </c>
      <c r="B22" s="49" t="s">
        <v>24</v>
      </c>
      <c r="C22" s="50">
        <f>[1]Обор.школа!B22</f>
        <v>12</v>
      </c>
      <c r="D22" s="59"/>
      <c r="E22" s="59"/>
      <c r="F22" s="59">
        <v>1</v>
      </c>
      <c r="G22" s="59">
        <v>1</v>
      </c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2">
        <f t="shared" si="1"/>
        <v>2</v>
      </c>
      <c r="U22" s="49">
        <f t="shared" si="2"/>
        <v>370</v>
      </c>
      <c r="V22" s="53">
        <f t="shared" si="0"/>
        <v>4.4399999999999995</v>
      </c>
      <c r="X22" s="65"/>
      <c r="Y22" s="25"/>
      <c r="Z22" s="25"/>
      <c r="AA22" s="66"/>
      <c r="AB22" s="65"/>
    </row>
    <row r="23" spans="1:28" ht="9.9499999999999993" customHeight="1" x14ac:dyDescent="0.2">
      <c r="A23" s="48">
        <f>[1]Обор.школа!A23</f>
        <v>0</v>
      </c>
      <c r="B23" s="49" t="s">
        <v>24</v>
      </c>
      <c r="C23" s="50">
        <f>[1]Обор.школа!B23</f>
        <v>0</v>
      </c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2">
        <f t="shared" si="1"/>
        <v>0</v>
      </c>
      <c r="U23" s="49">
        <f t="shared" si="2"/>
        <v>0</v>
      </c>
      <c r="V23" s="53">
        <f t="shared" si="0"/>
        <v>0</v>
      </c>
      <c r="X23" s="65"/>
      <c r="Y23" s="25" t="str">
        <f>J9</f>
        <v>хлеб ржаной</v>
      </c>
      <c r="Z23" s="25"/>
      <c r="AA23" s="66">
        <f>J73</f>
        <v>1.08</v>
      </c>
      <c r="AB23" s="65">
        <f>J10</f>
        <v>20</v>
      </c>
    </row>
    <row r="24" spans="1:28" ht="9.9499999999999993" customHeight="1" x14ac:dyDescent="0.2">
      <c r="A24" s="48" t="str">
        <f>[1]Обор.школа!A24</f>
        <v>томат</v>
      </c>
      <c r="B24" s="49" t="s">
        <v>24</v>
      </c>
      <c r="C24" s="50">
        <f>[1]Обор.школа!B24</f>
        <v>150</v>
      </c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2">
        <f t="shared" si="1"/>
        <v>0</v>
      </c>
      <c r="U24" s="49">
        <f t="shared" si="2"/>
        <v>0</v>
      </c>
      <c r="V24" s="53">
        <f t="shared" si="0"/>
        <v>0</v>
      </c>
      <c r="X24" s="65"/>
      <c r="Y24" s="25"/>
      <c r="Z24" s="25"/>
      <c r="AA24" s="66"/>
      <c r="AB24" s="65"/>
    </row>
    <row r="25" spans="1:28" ht="9.9499999999999993" customHeight="1" x14ac:dyDescent="0.2">
      <c r="A25" s="48" t="str">
        <f>[1]Обор.школа!A25</f>
        <v>мука пшеничная</v>
      </c>
      <c r="B25" s="49" t="s">
        <v>24</v>
      </c>
      <c r="C25" s="50">
        <f>[1]Обор.школа!B25</f>
        <v>30</v>
      </c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2">
        <f t="shared" si="1"/>
        <v>0</v>
      </c>
      <c r="U25" s="49">
        <f t="shared" si="2"/>
        <v>0</v>
      </c>
      <c r="V25" s="53">
        <f t="shared" si="0"/>
        <v>0</v>
      </c>
      <c r="X25" s="65"/>
      <c r="Y25" s="25">
        <f>K9</f>
        <v>0</v>
      </c>
      <c r="Z25" s="25"/>
      <c r="AA25" s="66">
        <f>K73</f>
        <v>0</v>
      </c>
      <c r="AB25" s="65">
        <f>K10</f>
        <v>0</v>
      </c>
    </row>
    <row r="26" spans="1:28" ht="9.9499999999999993" customHeight="1" x14ac:dyDescent="0.2">
      <c r="A26" s="48" t="str">
        <f>[1]Обор.школа!A26</f>
        <v>картофель</v>
      </c>
      <c r="B26" s="49" t="s">
        <v>24</v>
      </c>
      <c r="C26" s="50">
        <f>[1]Обор.школа!B26</f>
        <v>43</v>
      </c>
      <c r="D26" s="59"/>
      <c r="E26" s="59"/>
      <c r="F26" s="59"/>
      <c r="G26" s="59">
        <v>172</v>
      </c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2">
        <f t="shared" si="1"/>
        <v>172</v>
      </c>
      <c r="U26" s="49">
        <f t="shared" si="2"/>
        <v>31820</v>
      </c>
      <c r="V26" s="53">
        <f t="shared" si="0"/>
        <v>1368.26</v>
      </c>
      <c r="X26" s="65"/>
      <c r="Y26" s="25"/>
      <c r="Z26" s="25"/>
      <c r="AA26" s="66"/>
      <c r="AB26" s="65"/>
    </row>
    <row r="27" spans="1:28" ht="9.9499999999999993" customHeight="1" x14ac:dyDescent="0.2">
      <c r="A27" s="48" t="str">
        <f>[1]Обор.школа!A27</f>
        <v>капуста</v>
      </c>
      <c r="B27" s="49" t="s">
        <v>24</v>
      </c>
      <c r="C27" s="50">
        <f>[1]Обор.школа!B27</f>
        <v>60</v>
      </c>
      <c r="D27" s="59"/>
      <c r="E27" s="59">
        <v>23</v>
      </c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2">
        <f t="shared" si="1"/>
        <v>23</v>
      </c>
      <c r="U27" s="49">
        <f t="shared" si="2"/>
        <v>4255</v>
      </c>
      <c r="V27" s="53">
        <f t="shared" si="0"/>
        <v>255.29999999999998</v>
      </c>
      <c r="X27" s="65"/>
      <c r="Y27" s="25">
        <f>L9</f>
        <v>0</v>
      </c>
      <c r="Z27" s="25"/>
      <c r="AA27" s="66">
        <f>L73</f>
        <v>0</v>
      </c>
      <c r="AB27" s="65">
        <f>L10</f>
        <v>0</v>
      </c>
    </row>
    <row r="28" spans="1:28" ht="9.9499999999999993" customHeight="1" x14ac:dyDescent="0.2">
      <c r="A28" s="48" t="str">
        <f>[1]Обор.школа!A28</f>
        <v>лук</v>
      </c>
      <c r="B28" s="49" t="s">
        <v>24</v>
      </c>
      <c r="C28" s="50">
        <f>[1]Обор.школа!B28</f>
        <v>45</v>
      </c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2">
        <f t="shared" si="1"/>
        <v>0</v>
      </c>
      <c r="U28" s="49">
        <f t="shared" si="2"/>
        <v>0</v>
      </c>
      <c r="V28" s="53">
        <f t="shared" si="0"/>
        <v>0</v>
      </c>
      <c r="X28" s="65"/>
      <c r="Y28" s="25"/>
      <c r="Z28" s="25"/>
      <c r="AA28" s="66"/>
      <c r="AB28" s="65"/>
    </row>
    <row r="29" spans="1:28" ht="9.9499999999999993" customHeight="1" x14ac:dyDescent="0.2">
      <c r="A29" s="48" t="str">
        <f>[1]Обор.школа!A29</f>
        <v>морковь</v>
      </c>
      <c r="B29" s="49" t="s">
        <v>24</v>
      </c>
      <c r="C29" s="50">
        <f>[1]Обор.школа!B29</f>
        <v>43</v>
      </c>
      <c r="D29" s="59"/>
      <c r="E29" s="59">
        <v>10</v>
      </c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2">
        <f t="shared" si="1"/>
        <v>10</v>
      </c>
      <c r="U29" s="49">
        <f t="shared" si="2"/>
        <v>1850</v>
      </c>
      <c r="V29" s="53">
        <f t="shared" si="0"/>
        <v>79.55</v>
      </c>
      <c r="X29" s="65"/>
      <c r="Y29" s="25">
        <f>M9</f>
        <v>0</v>
      </c>
      <c r="Z29" s="25"/>
      <c r="AA29" s="66">
        <f>M73</f>
        <v>0</v>
      </c>
      <c r="AB29" s="65">
        <f>M10</f>
        <v>0</v>
      </c>
    </row>
    <row r="30" spans="1:28" ht="9.9499999999999993" customHeight="1" x14ac:dyDescent="0.2">
      <c r="A30" s="48" t="str">
        <f>[1]Обор.школа!A30</f>
        <v>свекла</v>
      </c>
      <c r="B30" s="49" t="s">
        <v>24</v>
      </c>
      <c r="C30" s="50">
        <f>[1]Обор.школа!B30</f>
        <v>43</v>
      </c>
      <c r="D30" s="59"/>
      <c r="E30" s="59">
        <v>12.96</v>
      </c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2">
        <f t="shared" si="1"/>
        <v>12.96</v>
      </c>
      <c r="U30" s="49">
        <f t="shared" si="2"/>
        <v>2397.6000000000004</v>
      </c>
      <c r="V30" s="53">
        <f t="shared" si="0"/>
        <v>103.0968</v>
      </c>
      <c r="X30" s="65"/>
      <c r="Y30" s="25"/>
      <c r="Z30" s="25"/>
      <c r="AA30" s="66"/>
      <c r="AB30" s="65"/>
    </row>
    <row r="31" spans="1:28" ht="9.9499999999999993" customHeight="1" x14ac:dyDescent="0.2">
      <c r="A31" s="48">
        <f>[1]Обор.школа!A31</f>
        <v>0</v>
      </c>
      <c r="B31" s="49" t="s">
        <v>24</v>
      </c>
      <c r="C31" s="50">
        <f>[1]Обор.школа!B31</f>
        <v>0</v>
      </c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2">
        <f t="shared" si="1"/>
        <v>0</v>
      </c>
      <c r="U31" s="49">
        <f t="shared" si="2"/>
        <v>0</v>
      </c>
      <c r="V31" s="53">
        <f t="shared" si="0"/>
        <v>0</v>
      </c>
      <c r="X31" s="65"/>
      <c r="Y31" s="25">
        <f>N9</f>
        <v>0</v>
      </c>
      <c r="Z31" s="25"/>
      <c r="AA31" s="66">
        <f>N73</f>
        <v>0</v>
      </c>
      <c r="AB31" s="65">
        <f>N10</f>
        <v>0</v>
      </c>
    </row>
    <row r="32" spans="1:28" ht="9.9499999999999993" customHeight="1" x14ac:dyDescent="0.2">
      <c r="A32" s="48" t="str">
        <f>[1]Обор.школа!A32</f>
        <v>помидоры</v>
      </c>
      <c r="B32" s="49" t="s">
        <v>24</v>
      </c>
      <c r="C32" s="50">
        <f>[1]Обор.школа!B32</f>
        <v>0</v>
      </c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2">
        <f t="shared" si="1"/>
        <v>0</v>
      </c>
      <c r="U32" s="49">
        <f t="shared" si="2"/>
        <v>0</v>
      </c>
      <c r="V32" s="53">
        <f t="shared" si="0"/>
        <v>0</v>
      </c>
      <c r="X32" s="65"/>
      <c r="Y32" s="25"/>
      <c r="Z32" s="25"/>
      <c r="AA32" s="66"/>
      <c r="AB32" s="65"/>
    </row>
    <row r="33" spans="1:28" ht="9.9499999999999993" customHeight="1" x14ac:dyDescent="0.2">
      <c r="A33" s="48" t="str">
        <f>[1]Обор.школа!A33</f>
        <v>огурцы</v>
      </c>
      <c r="B33" s="49" t="s">
        <v>24</v>
      </c>
      <c r="C33" s="50">
        <f>[1]Обор.школа!B33</f>
        <v>0</v>
      </c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2">
        <f t="shared" si="1"/>
        <v>0</v>
      </c>
      <c r="U33" s="49">
        <f t="shared" si="2"/>
        <v>0</v>
      </c>
      <c r="V33" s="53">
        <f t="shared" si="0"/>
        <v>0</v>
      </c>
      <c r="X33" s="65"/>
      <c r="Y33" s="25">
        <f>O9</f>
        <v>0</v>
      </c>
      <c r="Z33" s="25"/>
      <c r="AA33" s="46">
        <f>O73</f>
        <v>0</v>
      </c>
      <c r="AB33" s="65">
        <f>O10</f>
        <v>0</v>
      </c>
    </row>
    <row r="34" spans="1:28" ht="9.9499999999999993" customHeight="1" x14ac:dyDescent="0.2">
      <c r="A34" s="48" t="str">
        <f>[1]Обор.школа!A34</f>
        <v xml:space="preserve">апельсин </v>
      </c>
      <c r="B34" s="49" t="s">
        <v>24</v>
      </c>
      <c r="C34" s="50">
        <f>[1]Обор.школа!B34</f>
        <v>140</v>
      </c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2">
        <f t="shared" si="1"/>
        <v>0</v>
      </c>
      <c r="U34" s="49">
        <f t="shared" si="2"/>
        <v>0</v>
      </c>
      <c r="V34" s="53">
        <f t="shared" si="0"/>
        <v>0</v>
      </c>
      <c r="X34" s="65"/>
      <c r="Y34" s="25"/>
      <c r="Z34" s="25"/>
      <c r="AA34" s="63"/>
      <c r="AB34" s="65"/>
    </row>
    <row r="35" spans="1:28" ht="9.9499999999999993" customHeight="1" x14ac:dyDescent="0.2">
      <c r="A35" s="48" t="str">
        <f>[1]Обор.школа!A35</f>
        <v>лимон</v>
      </c>
      <c r="B35" s="49" t="s">
        <v>24</v>
      </c>
      <c r="C35" s="50">
        <f>[1]Обор.школа!B35</f>
        <v>200</v>
      </c>
      <c r="D35" s="59"/>
      <c r="E35" s="59">
        <v>12</v>
      </c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2">
        <f t="shared" si="1"/>
        <v>12</v>
      </c>
      <c r="U35" s="49">
        <f t="shared" si="2"/>
        <v>2220</v>
      </c>
      <c r="V35" s="53">
        <f t="shared" si="0"/>
        <v>444.00000000000006</v>
      </c>
      <c r="X35" s="65"/>
      <c r="Y35" s="25">
        <f>P9</f>
        <v>0</v>
      </c>
      <c r="Z35" s="25"/>
      <c r="AA35" s="46">
        <f>P73</f>
        <v>0</v>
      </c>
      <c r="AB35" s="65">
        <f>P10</f>
        <v>0</v>
      </c>
    </row>
    <row r="36" spans="1:28" ht="9.9499999999999993" customHeight="1" x14ac:dyDescent="0.2">
      <c r="A36" s="48" t="str">
        <f>[1]Обор.школа!A36</f>
        <v>груша</v>
      </c>
      <c r="B36" s="49" t="s">
        <v>24</v>
      </c>
      <c r="C36" s="50">
        <f>[1]Обор.школа!B36</f>
        <v>0</v>
      </c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2">
        <f t="shared" si="1"/>
        <v>0</v>
      </c>
      <c r="U36" s="49">
        <f t="shared" si="2"/>
        <v>0</v>
      </c>
      <c r="V36" s="53">
        <f t="shared" si="0"/>
        <v>0</v>
      </c>
      <c r="X36" s="65"/>
      <c r="Y36" s="25"/>
      <c r="Z36" s="25"/>
      <c r="AA36" s="63"/>
      <c r="AB36" s="65"/>
    </row>
    <row r="37" spans="1:28" ht="9.9499999999999993" customHeight="1" x14ac:dyDescent="0.2">
      <c r="A37" s="48" t="str">
        <f>[1]Обор.школа!A37</f>
        <v>мандарин</v>
      </c>
      <c r="B37" s="49" t="s">
        <v>24</v>
      </c>
      <c r="C37" s="50">
        <f>[1]Обор.школа!B37</f>
        <v>0</v>
      </c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2">
        <f t="shared" si="1"/>
        <v>0</v>
      </c>
      <c r="U37" s="49">
        <f t="shared" si="2"/>
        <v>0</v>
      </c>
      <c r="V37" s="53">
        <f t="shared" si="0"/>
        <v>0</v>
      </c>
      <c r="X37" s="67"/>
      <c r="Y37" s="25">
        <f>Q9</f>
        <v>0</v>
      </c>
      <c r="Z37" s="25"/>
      <c r="AA37" s="46">
        <f>Q73</f>
        <v>0</v>
      </c>
      <c r="AB37" s="65">
        <f>Q10</f>
        <v>0</v>
      </c>
    </row>
    <row r="38" spans="1:28" ht="9.9499999999999993" customHeight="1" x14ac:dyDescent="0.2">
      <c r="A38" s="48" t="str">
        <f>[1]Обор.школа!A38</f>
        <v>яблоки</v>
      </c>
      <c r="B38" s="49" t="s">
        <v>24</v>
      </c>
      <c r="C38" s="50">
        <f>[1]Обор.школа!B38</f>
        <v>144</v>
      </c>
      <c r="D38" s="59"/>
      <c r="E38" s="59">
        <v>28</v>
      </c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2">
        <f t="shared" si="1"/>
        <v>28</v>
      </c>
      <c r="U38" s="49">
        <f t="shared" si="2"/>
        <v>5180</v>
      </c>
      <c r="V38" s="53">
        <f t="shared" si="0"/>
        <v>745.92</v>
      </c>
      <c r="X38" s="65"/>
      <c r="Y38" s="25"/>
      <c r="Z38" s="25"/>
      <c r="AA38" s="63"/>
      <c r="AB38" s="65"/>
    </row>
    <row r="39" spans="1:28" ht="9.9499999999999993" customHeight="1" x14ac:dyDescent="0.2">
      <c r="A39" s="48" t="str">
        <f>[1]Обор.школа!A39</f>
        <v>банан</v>
      </c>
      <c r="B39" s="49" t="s">
        <v>24</v>
      </c>
      <c r="C39" s="50">
        <f>[1]Обор.школа!B39</f>
        <v>0</v>
      </c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2">
        <f t="shared" si="1"/>
        <v>0</v>
      </c>
      <c r="U39" s="49">
        <f t="shared" si="2"/>
        <v>0</v>
      </c>
      <c r="V39" s="53">
        <f t="shared" si="0"/>
        <v>0</v>
      </c>
      <c r="X39" s="65"/>
      <c r="Y39" s="25">
        <f>R9</f>
        <v>0</v>
      </c>
      <c r="Z39" s="25"/>
      <c r="AA39" s="66">
        <f>R73</f>
        <v>0</v>
      </c>
      <c r="AB39" s="65">
        <f>R10</f>
        <v>0</v>
      </c>
    </row>
    <row r="40" spans="1:28" ht="9.9499999999999993" customHeight="1" x14ac:dyDescent="0.2">
      <c r="A40" s="48" t="str">
        <f>[1]Обор.школа!A40</f>
        <v>мясо лопаточное</v>
      </c>
      <c r="B40" s="49" t="s">
        <v>24</v>
      </c>
      <c r="C40" s="50">
        <f>[1]Обор.школа!B40</f>
        <v>0</v>
      </c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2">
        <f t="shared" si="1"/>
        <v>0</v>
      </c>
      <c r="U40" s="49">
        <f t="shared" si="2"/>
        <v>0</v>
      </c>
      <c r="V40" s="53">
        <f t="shared" si="0"/>
        <v>0</v>
      </c>
      <c r="X40" s="65"/>
      <c r="Y40" s="25"/>
      <c r="Z40" s="25"/>
      <c r="AA40" s="66"/>
      <c r="AB40" s="65"/>
    </row>
    <row r="41" spans="1:28" ht="9.9499999999999993" customHeight="1" x14ac:dyDescent="0.2">
      <c r="A41" s="48" t="str">
        <f>[1]Обор.школа!A41</f>
        <v xml:space="preserve">мясо котлетное </v>
      </c>
      <c r="B41" s="49" t="s">
        <v>24</v>
      </c>
      <c r="C41" s="50">
        <f>[1]Обор.школа!B41</f>
        <v>374</v>
      </c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2">
        <f t="shared" si="1"/>
        <v>0</v>
      </c>
      <c r="U41" s="49">
        <f t="shared" si="2"/>
        <v>0</v>
      </c>
      <c r="V41" s="53">
        <f t="shared" si="0"/>
        <v>0</v>
      </c>
      <c r="X41" s="65"/>
      <c r="Y41" s="25">
        <f>S9</f>
        <v>0</v>
      </c>
      <c r="Z41" s="25"/>
      <c r="AA41" s="66">
        <f>S73</f>
        <v>0</v>
      </c>
      <c r="AB41" s="65">
        <f>S10</f>
        <v>0</v>
      </c>
    </row>
    <row r="42" spans="1:28" ht="9.9499999999999993" customHeight="1" x14ac:dyDescent="0.2">
      <c r="A42" s="48" t="str">
        <f>[1]Обор.школа!A42</f>
        <v>куриная грудка</v>
      </c>
      <c r="B42" s="49" t="s">
        <v>24</v>
      </c>
      <c r="C42" s="50">
        <f>[1]Обор.школа!B42</f>
        <v>260</v>
      </c>
      <c r="D42" s="59"/>
      <c r="E42" s="59"/>
      <c r="F42" s="59">
        <v>136</v>
      </c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2">
        <f t="shared" si="1"/>
        <v>136</v>
      </c>
      <c r="U42" s="49">
        <f t="shared" si="2"/>
        <v>25160</v>
      </c>
      <c r="V42" s="53">
        <f t="shared" si="0"/>
        <v>6541.6</v>
      </c>
      <c r="X42" s="65"/>
      <c r="Y42" s="25"/>
      <c r="Z42" s="25"/>
      <c r="AA42" s="66"/>
      <c r="AB42" s="65"/>
    </row>
    <row r="43" spans="1:28" ht="9.9499999999999993" customHeight="1" x14ac:dyDescent="0.25">
      <c r="A43" s="48">
        <f>[1]Обор.школа!A43</f>
        <v>0</v>
      </c>
      <c r="B43" s="49" t="s">
        <v>24</v>
      </c>
      <c r="C43" s="50">
        <f>[1]Обор.школа!B43</f>
        <v>0</v>
      </c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2">
        <f t="shared" si="1"/>
        <v>0</v>
      </c>
      <c r="U43" s="49">
        <f t="shared" si="2"/>
        <v>0</v>
      </c>
      <c r="V43" s="53">
        <f t="shared" si="0"/>
        <v>0</v>
      </c>
      <c r="X43" s="68"/>
      <c r="Y43" s="69"/>
      <c r="Z43" s="70" t="s">
        <v>25</v>
      </c>
      <c r="AA43" s="71">
        <f>SUM(AA10:AA42)</f>
        <v>64.586280000000002</v>
      </c>
      <c r="AB43" s="68"/>
    </row>
    <row r="44" spans="1:28" ht="9.9499999999999993" customHeight="1" x14ac:dyDescent="0.25">
      <c r="A44" s="48">
        <f>[1]Обор.школа!A44</f>
        <v>0</v>
      </c>
      <c r="B44" s="49" t="s">
        <v>24</v>
      </c>
      <c r="C44" s="50">
        <f>[1]Обор.школа!B44</f>
        <v>0</v>
      </c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2">
        <f t="shared" si="1"/>
        <v>0</v>
      </c>
      <c r="U44" s="49">
        <f t="shared" si="2"/>
        <v>0</v>
      </c>
      <c r="V44" s="53">
        <f t="shared" si="0"/>
        <v>0</v>
      </c>
      <c r="X44" s="68"/>
      <c r="Y44" s="69"/>
      <c r="Z44" s="72"/>
      <c r="AA44" s="73"/>
      <c r="AB44" s="68"/>
    </row>
    <row r="45" spans="1:28" ht="9.9499999999999993" customHeight="1" x14ac:dyDescent="0.2">
      <c r="A45" s="48">
        <f>[1]Обор.школа!A45</f>
        <v>0</v>
      </c>
      <c r="B45" s="49" t="s">
        <v>24</v>
      </c>
      <c r="C45" s="50">
        <f>[1]Обор.школа!B45</f>
        <v>0</v>
      </c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2">
        <f t="shared" si="1"/>
        <v>0</v>
      </c>
      <c r="U45" s="49">
        <f t="shared" si="2"/>
        <v>0</v>
      </c>
      <c r="V45" s="53">
        <f t="shared" si="0"/>
        <v>0</v>
      </c>
      <c r="X45" s="5" t="s">
        <v>26</v>
      </c>
      <c r="Y45" s="5"/>
      <c r="Z45" s="5"/>
      <c r="AA45" s="5"/>
      <c r="AB45" s="5"/>
    </row>
    <row r="46" spans="1:28" ht="9.9499999999999993" customHeight="1" x14ac:dyDescent="0.2">
      <c r="A46" s="48">
        <f>[1]Обор.школа!A46</f>
        <v>0</v>
      </c>
      <c r="B46" s="49" t="s">
        <v>24</v>
      </c>
      <c r="C46" s="50">
        <f>[1]Обор.школа!B46</f>
        <v>0</v>
      </c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2">
        <f t="shared" si="1"/>
        <v>0</v>
      </c>
      <c r="U46" s="49">
        <f t="shared" si="2"/>
        <v>0</v>
      </c>
      <c r="V46" s="53">
        <f t="shared" si="0"/>
        <v>0</v>
      </c>
      <c r="X46" s="5"/>
      <c r="Y46" s="5"/>
      <c r="Z46" s="5"/>
      <c r="AA46" s="5"/>
      <c r="AB46" s="5"/>
    </row>
    <row r="47" spans="1:28" ht="9.9499999999999993" customHeight="1" x14ac:dyDescent="0.25">
      <c r="A47" s="48" t="str">
        <f>[1]Обор.школа!A47</f>
        <v>молоко</v>
      </c>
      <c r="B47" s="49" t="s">
        <v>24</v>
      </c>
      <c r="C47" s="50">
        <f>[1]Обор.школа!B47</f>
        <v>55</v>
      </c>
      <c r="D47" s="59"/>
      <c r="E47" s="59"/>
      <c r="F47" s="59">
        <v>19</v>
      </c>
      <c r="G47" s="59">
        <v>24</v>
      </c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2">
        <f t="shared" si="1"/>
        <v>43</v>
      </c>
      <c r="U47" s="49">
        <f t="shared" si="2"/>
        <v>7955</v>
      </c>
      <c r="V47" s="53">
        <f t="shared" si="0"/>
        <v>437.52499999999998</v>
      </c>
      <c r="X47" s="68"/>
      <c r="Y47" s="69"/>
      <c r="Z47" s="69"/>
      <c r="AA47" s="74"/>
      <c r="AB47" s="68"/>
    </row>
    <row r="48" spans="1:28" ht="9.9499999999999993" customHeight="1" x14ac:dyDescent="0.25">
      <c r="A48" s="48" t="str">
        <f>[1]Обор.школа!A48</f>
        <v>сметана</v>
      </c>
      <c r="B48" s="49" t="s">
        <v>24</v>
      </c>
      <c r="C48" s="50">
        <f>[1]Обор.школа!B48</f>
        <v>172</v>
      </c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2">
        <f t="shared" si="1"/>
        <v>0</v>
      </c>
      <c r="U48" s="49">
        <f t="shared" si="2"/>
        <v>0</v>
      </c>
      <c r="V48" s="53">
        <f t="shared" si="0"/>
        <v>0</v>
      </c>
      <c r="X48" s="68"/>
      <c r="Y48" s="69"/>
      <c r="Z48" s="69"/>
      <c r="AA48" s="74"/>
      <c r="AB48" s="68"/>
    </row>
    <row r="49" spans="1:28" ht="9.9499999999999993" customHeight="1" x14ac:dyDescent="0.25">
      <c r="A49" s="48" t="str">
        <f>[1]Обор.школа!A49</f>
        <v>сыр голланд.</v>
      </c>
      <c r="B49" s="49" t="s">
        <v>24</v>
      </c>
      <c r="C49" s="50">
        <f>[1]Обор.школа!B49</f>
        <v>0</v>
      </c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2">
        <f t="shared" si="1"/>
        <v>0</v>
      </c>
      <c r="U49" s="49">
        <f t="shared" si="2"/>
        <v>0</v>
      </c>
      <c r="V49" s="53">
        <f t="shared" si="0"/>
        <v>0</v>
      </c>
      <c r="X49" s="68"/>
      <c r="Y49" s="69"/>
      <c r="Z49" s="69"/>
      <c r="AA49" s="74"/>
      <c r="AB49" s="68"/>
    </row>
    <row r="50" spans="1:28" ht="9.9499999999999993" customHeight="1" x14ac:dyDescent="0.25">
      <c r="A50" s="48" t="str">
        <f>[1]Обор.школа!A50</f>
        <v>масло слив.</v>
      </c>
      <c r="B50" s="49" t="s">
        <v>24</v>
      </c>
      <c r="C50" s="50">
        <f>[1]Обор.школа!B50</f>
        <v>500</v>
      </c>
      <c r="D50" s="59"/>
      <c r="E50" s="59"/>
      <c r="F50" s="59">
        <v>5</v>
      </c>
      <c r="G50" s="59">
        <v>5</v>
      </c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2">
        <f t="shared" si="1"/>
        <v>10</v>
      </c>
      <c r="U50" s="49">
        <f t="shared" si="2"/>
        <v>1850</v>
      </c>
      <c r="V50" s="53">
        <f t="shared" si="0"/>
        <v>925</v>
      </c>
      <c r="X50" s="68"/>
      <c r="Y50" s="69"/>
      <c r="Z50" s="69"/>
      <c r="AA50" s="74"/>
      <c r="AB50" s="68"/>
    </row>
    <row r="51" spans="1:28" ht="9.9499999999999993" customHeight="1" x14ac:dyDescent="0.25">
      <c r="A51" s="48" t="str">
        <f>[1]Обор.школа!A51</f>
        <v>масло растит.</v>
      </c>
      <c r="B51" s="49" t="s">
        <v>24</v>
      </c>
      <c r="C51" s="50">
        <f>[1]Обор.школа!B51</f>
        <v>110</v>
      </c>
      <c r="D51" s="59"/>
      <c r="E51" s="59"/>
      <c r="F51" s="59">
        <v>3</v>
      </c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2">
        <f t="shared" si="1"/>
        <v>3</v>
      </c>
      <c r="U51" s="49">
        <f t="shared" si="2"/>
        <v>555</v>
      </c>
      <c r="V51" s="53">
        <f t="shared" si="0"/>
        <v>61.050000000000004</v>
      </c>
      <c r="X51" s="68"/>
      <c r="Y51" s="69"/>
      <c r="Z51" s="69"/>
      <c r="AA51" s="74"/>
      <c r="AB51" s="68"/>
    </row>
    <row r="52" spans="1:28" ht="9.9499999999999993" customHeight="1" x14ac:dyDescent="0.25">
      <c r="A52" s="48">
        <f>[1]Обор.школа!A52</f>
        <v>0</v>
      </c>
      <c r="B52" s="49" t="s">
        <v>24</v>
      </c>
      <c r="C52" s="50">
        <f>[1]Обор.школа!B52</f>
        <v>0</v>
      </c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2">
        <f t="shared" si="1"/>
        <v>0</v>
      </c>
      <c r="U52" s="49">
        <f t="shared" si="2"/>
        <v>0</v>
      </c>
      <c r="V52" s="53">
        <f t="shared" si="0"/>
        <v>0</v>
      </c>
      <c r="X52" s="68"/>
      <c r="Y52" s="69"/>
      <c r="Z52" s="69"/>
      <c r="AA52" s="74"/>
      <c r="AB52" s="68"/>
    </row>
    <row r="53" spans="1:28" ht="9.9499999999999993" customHeight="1" x14ac:dyDescent="0.25">
      <c r="A53" s="48" t="str">
        <f>[1]Обор.школа!A53</f>
        <v>филе минтай</v>
      </c>
      <c r="B53" s="49" t="s">
        <v>24</v>
      </c>
      <c r="C53" s="50">
        <f>[1]Обор.школа!B53</f>
        <v>280</v>
      </c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2">
        <f t="shared" si="1"/>
        <v>0</v>
      </c>
      <c r="U53" s="49">
        <f t="shared" si="2"/>
        <v>0</v>
      </c>
      <c r="V53" s="53">
        <f t="shared" si="0"/>
        <v>0</v>
      </c>
      <c r="X53" s="68"/>
      <c r="Y53" s="69"/>
      <c r="Z53" s="69"/>
      <c r="AA53" s="74"/>
      <c r="AB53" s="68"/>
    </row>
    <row r="54" spans="1:28" ht="9.9499999999999993" customHeight="1" x14ac:dyDescent="0.25">
      <c r="A54" s="48">
        <f>[1]Обор.школа!A54</f>
        <v>0</v>
      </c>
      <c r="B54" s="49" t="s">
        <v>24</v>
      </c>
      <c r="C54" s="50">
        <f>[1]Обор.школа!B54</f>
        <v>0</v>
      </c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2">
        <f t="shared" si="1"/>
        <v>0</v>
      </c>
      <c r="U54" s="49">
        <f t="shared" si="2"/>
        <v>0</v>
      </c>
      <c r="V54" s="53">
        <f t="shared" si="0"/>
        <v>0</v>
      </c>
      <c r="X54" s="68"/>
      <c r="Y54" s="69"/>
      <c r="Z54" s="69"/>
      <c r="AA54" s="74"/>
      <c r="AB54" s="68"/>
    </row>
    <row r="55" spans="1:28" ht="9.9499999999999993" customHeight="1" x14ac:dyDescent="0.25">
      <c r="A55" s="48" t="str">
        <f>[1]Обор.школа!A55</f>
        <v xml:space="preserve">сухари панировочные </v>
      </c>
      <c r="B55" s="49" t="s">
        <v>24</v>
      </c>
      <c r="C55" s="50">
        <f>[1]Обор.школа!B55</f>
        <v>100</v>
      </c>
      <c r="D55" s="59"/>
      <c r="E55" s="59"/>
      <c r="F55" s="59">
        <v>5</v>
      </c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2">
        <f t="shared" si="1"/>
        <v>5</v>
      </c>
      <c r="U55" s="49">
        <f t="shared" si="2"/>
        <v>925</v>
      </c>
      <c r="V55" s="53">
        <f t="shared" si="0"/>
        <v>92.5</v>
      </c>
      <c r="X55" s="68"/>
      <c r="Y55" s="69"/>
      <c r="Z55" s="69"/>
      <c r="AA55" s="74"/>
      <c r="AB55" s="68"/>
    </row>
    <row r="56" spans="1:28" ht="9.9499999999999993" customHeight="1" x14ac:dyDescent="0.25">
      <c r="A56" s="48">
        <f>[1]Обор.школа!A56</f>
        <v>0</v>
      </c>
      <c r="B56" s="49" t="s">
        <v>24</v>
      </c>
      <c r="C56" s="50">
        <f>[1]Обор.школа!B56</f>
        <v>0</v>
      </c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2">
        <f t="shared" si="1"/>
        <v>0</v>
      </c>
      <c r="U56" s="49">
        <f t="shared" si="2"/>
        <v>0</v>
      </c>
      <c r="V56" s="53">
        <f t="shared" si="0"/>
        <v>0</v>
      </c>
      <c r="X56" s="68"/>
      <c r="Y56" s="69"/>
      <c r="Z56" s="69"/>
      <c r="AA56" s="74"/>
      <c r="AB56" s="68"/>
    </row>
    <row r="57" spans="1:28" ht="9.9499999999999993" customHeight="1" x14ac:dyDescent="0.25">
      <c r="A57" s="48">
        <f>[1]Обор.школа!A57</f>
        <v>0</v>
      </c>
      <c r="B57" s="49" t="s">
        <v>24</v>
      </c>
      <c r="C57" s="50">
        <f>[1]Обор.школа!B57</f>
        <v>0</v>
      </c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2">
        <f t="shared" si="1"/>
        <v>0</v>
      </c>
      <c r="U57" s="49">
        <f t="shared" si="2"/>
        <v>0</v>
      </c>
      <c r="V57" s="53">
        <f t="shared" si="0"/>
        <v>0</v>
      </c>
      <c r="X57" s="68"/>
      <c r="Y57" s="69"/>
      <c r="Z57" s="69"/>
      <c r="AA57" s="74"/>
      <c r="AB57" s="68"/>
    </row>
    <row r="58" spans="1:28" ht="9.9499999999999993" customHeight="1" x14ac:dyDescent="0.25">
      <c r="A58" s="48" t="str">
        <f>[1]Обор.школа!A58</f>
        <v>капуста квашеная</v>
      </c>
      <c r="B58" s="49" t="s">
        <v>24</v>
      </c>
      <c r="C58" s="50">
        <f>[1]Обор.школа!B58</f>
        <v>150</v>
      </c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2">
        <f t="shared" si="1"/>
        <v>0</v>
      </c>
      <c r="U58" s="49">
        <f t="shared" si="2"/>
        <v>0</v>
      </c>
      <c r="V58" s="53">
        <f t="shared" si="0"/>
        <v>0</v>
      </c>
      <c r="X58" s="68"/>
      <c r="Y58" s="69"/>
      <c r="Z58" s="69"/>
      <c r="AA58" s="74"/>
      <c r="AB58" s="68"/>
    </row>
    <row r="59" spans="1:28" ht="9.9499999999999993" customHeight="1" x14ac:dyDescent="0.25">
      <c r="A59" s="48">
        <f>[1]Обор.школа!A59</f>
        <v>0</v>
      </c>
      <c r="B59" s="49" t="s">
        <v>24</v>
      </c>
      <c r="C59" s="50">
        <f>[1]Обор.школа!B59</f>
        <v>0</v>
      </c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2">
        <f t="shared" si="1"/>
        <v>0</v>
      </c>
      <c r="U59" s="49">
        <f t="shared" si="2"/>
        <v>0</v>
      </c>
      <c r="V59" s="53">
        <f t="shared" si="0"/>
        <v>0</v>
      </c>
      <c r="X59" s="68"/>
      <c r="Y59" s="69"/>
      <c r="Z59" s="69"/>
      <c r="AA59" s="74"/>
      <c r="AB59" s="68"/>
    </row>
    <row r="60" spans="1:28" ht="9.9499999999999993" customHeight="1" x14ac:dyDescent="0.25">
      <c r="A60" s="48" t="str">
        <f>[1]Обор.школа!A60</f>
        <v>пельмени</v>
      </c>
      <c r="B60" s="49" t="s">
        <v>24</v>
      </c>
      <c r="C60" s="50">
        <f>[1]Обор.школа!B60</f>
        <v>280</v>
      </c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2">
        <f t="shared" si="1"/>
        <v>0</v>
      </c>
      <c r="U60" s="49">
        <f t="shared" si="2"/>
        <v>0</v>
      </c>
      <c r="V60" s="53">
        <f t="shared" si="0"/>
        <v>0</v>
      </c>
      <c r="X60" s="68"/>
      <c r="Y60" s="69"/>
      <c r="Z60" s="69"/>
      <c r="AA60" s="74"/>
      <c r="AB60" s="68"/>
    </row>
    <row r="61" spans="1:28" ht="9.9499999999999993" customHeight="1" x14ac:dyDescent="0.25">
      <c r="A61" s="48">
        <f>[1]Обор.школа!A61</f>
        <v>0</v>
      </c>
      <c r="B61" s="49" t="s">
        <v>24</v>
      </c>
      <c r="C61" s="50">
        <f>[1]Обор.школа!B61</f>
        <v>0</v>
      </c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2">
        <f t="shared" si="1"/>
        <v>0</v>
      </c>
      <c r="U61" s="49">
        <f t="shared" si="2"/>
        <v>0</v>
      </c>
      <c r="V61" s="53">
        <f t="shared" si="0"/>
        <v>0</v>
      </c>
      <c r="X61" s="68"/>
      <c r="Y61" s="69"/>
      <c r="Z61" s="69"/>
      <c r="AA61" s="74"/>
      <c r="AB61" s="68"/>
    </row>
    <row r="62" spans="1:28" ht="9.9499999999999993" customHeight="1" x14ac:dyDescent="0.25">
      <c r="A62" s="48">
        <f>[1]Обор.школа!A62</f>
        <v>0</v>
      </c>
      <c r="B62" s="49" t="s">
        <v>24</v>
      </c>
      <c r="C62" s="50">
        <f>[1]Обор.школа!B62</f>
        <v>0</v>
      </c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2">
        <f t="shared" si="1"/>
        <v>0</v>
      </c>
      <c r="U62" s="49">
        <f t="shared" si="2"/>
        <v>0</v>
      </c>
      <c r="V62" s="53">
        <f t="shared" si="0"/>
        <v>0</v>
      </c>
      <c r="X62" s="68"/>
      <c r="Y62" s="69"/>
      <c r="Z62" s="69"/>
      <c r="AA62" s="74"/>
      <c r="AB62" s="68"/>
    </row>
    <row r="63" spans="1:28" ht="9.9499999999999993" customHeight="1" x14ac:dyDescent="0.25">
      <c r="A63" s="48">
        <f>[1]Обор.школа!A63</f>
        <v>0</v>
      </c>
      <c r="B63" s="49" t="s">
        <v>24</v>
      </c>
      <c r="C63" s="50">
        <f>[1]Обор.школа!B63</f>
        <v>0</v>
      </c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2">
        <f t="shared" si="1"/>
        <v>0</v>
      </c>
      <c r="U63" s="49">
        <f t="shared" si="2"/>
        <v>0</v>
      </c>
      <c r="V63" s="53">
        <f t="shared" si="0"/>
        <v>0</v>
      </c>
      <c r="X63" s="68"/>
      <c r="Y63" s="69"/>
      <c r="Z63" s="69"/>
      <c r="AA63" s="74"/>
      <c r="AB63" s="68"/>
    </row>
    <row r="64" spans="1:28" ht="9.9499999999999993" customHeight="1" x14ac:dyDescent="0.25">
      <c r="A64" s="48">
        <f>[1]Обор.школа!A64</f>
        <v>0</v>
      </c>
      <c r="B64" s="49" t="s">
        <v>24</v>
      </c>
      <c r="C64" s="50">
        <f>[1]Обор.школа!B64</f>
        <v>0</v>
      </c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2">
        <f t="shared" si="1"/>
        <v>0</v>
      </c>
      <c r="U64" s="49">
        <f t="shared" si="2"/>
        <v>0</v>
      </c>
      <c r="V64" s="53">
        <f t="shared" si="0"/>
        <v>0</v>
      </c>
      <c r="X64" s="68"/>
      <c r="Y64" s="69"/>
      <c r="Z64" s="69"/>
      <c r="AA64" s="74"/>
      <c r="AB64" s="68"/>
    </row>
    <row r="65" spans="1:28" ht="9.9499999999999993" customHeight="1" x14ac:dyDescent="0.25">
      <c r="A65" s="48">
        <f>[1]Обор.школа!A65</f>
        <v>0</v>
      </c>
      <c r="B65" s="49" t="s">
        <v>24</v>
      </c>
      <c r="C65" s="50">
        <f>[1]Обор.школа!B65</f>
        <v>0</v>
      </c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2">
        <f t="shared" si="1"/>
        <v>0</v>
      </c>
      <c r="U65" s="49">
        <f t="shared" si="2"/>
        <v>0</v>
      </c>
      <c r="V65" s="53">
        <f t="shared" si="0"/>
        <v>0</v>
      </c>
      <c r="X65" s="68"/>
      <c r="Y65" s="69"/>
      <c r="Z65" s="69"/>
      <c r="AA65" s="74"/>
      <c r="AB65" s="68"/>
    </row>
    <row r="66" spans="1:28" ht="9.9499999999999993" customHeight="1" x14ac:dyDescent="0.25">
      <c r="A66" s="48">
        <f>[1]Обор.школа!A66</f>
        <v>0</v>
      </c>
      <c r="B66" s="49" t="s">
        <v>24</v>
      </c>
      <c r="C66" s="50">
        <f>[1]Обор.школа!B66</f>
        <v>0</v>
      </c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2">
        <f t="shared" si="1"/>
        <v>0</v>
      </c>
      <c r="U66" s="49">
        <f t="shared" si="2"/>
        <v>0</v>
      </c>
      <c r="V66" s="53">
        <f t="shared" si="0"/>
        <v>0</v>
      </c>
      <c r="X66" s="68"/>
      <c r="Y66" s="69"/>
      <c r="Z66" s="69"/>
      <c r="AA66" s="74"/>
      <c r="AB66" s="68"/>
    </row>
    <row r="67" spans="1:28" ht="9.9499999999999993" customHeight="1" x14ac:dyDescent="0.25">
      <c r="A67" s="48">
        <f>[1]Обор.школа!A67</f>
        <v>0</v>
      </c>
      <c r="B67" s="49" t="s">
        <v>24</v>
      </c>
      <c r="C67" s="50">
        <f>[1]Обор.школа!B67</f>
        <v>0</v>
      </c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2">
        <f t="shared" si="1"/>
        <v>0</v>
      </c>
      <c r="U67" s="49">
        <f t="shared" si="2"/>
        <v>0</v>
      </c>
      <c r="V67" s="53">
        <f t="shared" si="0"/>
        <v>0</v>
      </c>
      <c r="X67" s="68"/>
      <c r="Y67" s="69"/>
      <c r="Z67" s="69"/>
      <c r="AA67" s="74"/>
      <c r="AB67" s="68"/>
    </row>
    <row r="68" spans="1:28" ht="9.9499999999999993" customHeight="1" x14ac:dyDescent="0.25">
      <c r="A68" s="48">
        <f>[1]Обор.школа!A68</f>
        <v>0</v>
      </c>
      <c r="B68" s="49" t="s">
        <v>24</v>
      </c>
      <c r="C68" s="50">
        <f>[1]Обор.школа!B68</f>
        <v>0</v>
      </c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2">
        <f t="shared" si="1"/>
        <v>0</v>
      </c>
      <c r="U68" s="49">
        <f t="shared" si="2"/>
        <v>0</v>
      </c>
      <c r="V68" s="53">
        <f t="shared" si="0"/>
        <v>0</v>
      </c>
      <c r="X68" s="68"/>
      <c r="Y68" s="69"/>
      <c r="Z68" s="69"/>
      <c r="AA68" s="74"/>
      <c r="AB68" s="68"/>
    </row>
    <row r="69" spans="1:28" ht="9.9499999999999993" customHeight="1" x14ac:dyDescent="0.25">
      <c r="A69" s="48">
        <f>[1]Обор.школа!A69</f>
        <v>0</v>
      </c>
      <c r="B69" s="49" t="s">
        <v>24</v>
      </c>
      <c r="C69" s="50">
        <f>[1]Обор.школа!B69</f>
        <v>0</v>
      </c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2">
        <f t="shared" si="1"/>
        <v>0</v>
      </c>
      <c r="U69" s="49">
        <f t="shared" si="2"/>
        <v>0</v>
      </c>
      <c r="V69" s="53">
        <f t="shared" si="0"/>
        <v>0</v>
      </c>
      <c r="X69" s="68"/>
      <c r="Y69" s="69"/>
      <c r="Z69" s="69"/>
      <c r="AA69" s="74"/>
      <c r="AB69" s="68"/>
    </row>
    <row r="70" spans="1:28" ht="9.9499999999999993" customHeight="1" x14ac:dyDescent="0.25">
      <c r="A70" s="48">
        <f>[1]Обор.школа!A70</f>
        <v>0</v>
      </c>
      <c r="B70" s="49" t="s">
        <v>24</v>
      </c>
      <c r="C70" s="50">
        <f>[1]Обор.школа!B70</f>
        <v>0</v>
      </c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2">
        <f t="shared" si="1"/>
        <v>0</v>
      </c>
      <c r="U70" s="49">
        <f t="shared" si="2"/>
        <v>0</v>
      </c>
      <c r="V70" s="53">
        <f t="shared" si="0"/>
        <v>0</v>
      </c>
      <c r="X70" s="68"/>
      <c r="Y70" s="69"/>
      <c r="Z70" s="69"/>
      <c r="AA70" s="74"/>
      <c r="AB70" s="68"/>
    </row>
    <row r="71" spans="1:28" ht="9" customHeight="1" x14ac:dyDescent="0.25">
      <c r="A71" s="48">
        <f>[1]Обор.школа!A71</f>
        <v>0</v>
      </c>
      <c r="B71" s="49" t="s">
        <v>24</v>
      </c>
      <c r="C71" s="50">
        <f>[1]Обор.школа!B71</f>
        <v>0</v>
      </c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2">
        <f>SUM(D71:S71)</f>
        <v>0</v>
      </c>
      <c r="U71" s="49">
        <f>T71*$Q$4</f>
        <v>0</v>
      </c>
      <c r="V71" s="53">
        <f t="shared" si="0"/>
        <v>0</v>
      </c>
      <c r="X71" s="68"/>
      <c r="Y71" s="69"/>
      <c r="Z71" s="69"/>
      <c r="AA71" s="74"/>
      <c r="AB71" s="68"/>
    </row>
    <row r="72" spans="1:28" ht="9.9499999999999993" customHeight="1" x14ac:dyDescent="0.25">
      <c r="A72" s="48" t="str">
        <f>[1]Обор.школа!A72</f>
        <v>Яйца(шт)</v>
      </c>
      <c r="B72" s="49" t="s">
        <v>27</v>
      </c>
      <c r="C72" s="50">
        <f>[1]Обор.школа!B72</f>
        <v>8</v>
      </c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2">
        <f>SUM(D72:S72)</f>
        <v>0</v>
      </c>
      <c r="U72" s="49">
        <f>T72*$Q$4</f>
        <v>0</v>
      </c>
      <c r="V72" s="53">
        <f>U72*C72</f>
        <v>0</v>
      </c>
      <c r="X72" s="68"/>
      <c r="Y72" s="69"/>
      <c r="Z72" s="69"/>
      <c r="AA72" s="74"/>
      <c r="AB72" s="68"/>
    </row>
    <row r="73" spans="1:28" ht="9.6" customHeight="1" x14ac:dyDescent="0.2">
      <c r="A73" s="75" t="s">
        <v>25</v>
      </c>
      <c r="B73" s="76">
        <f>V73</f>
        <v>11948.461799999999</v>
      </c>
      <c r="C73" s="76"/>
      <c r="D73" s="77">
        <f t="shared" ref="D73:S73" si="3">(D11*$C11+D12*$C12+D13*$C13+D14*$C14+D15*$C15+D16*$C16+D17*$C17+D18*$C18+D19*$C19+D20*$C20+D21*$C21+D22*$C22+D23*$C23+D24*$C24+D25*$C25+D26*$C26+D27*$C27+D28*$C28+D29*$C29+D30*$C30+D31*$C31+D32*$C32+D33*$C33+D34*$C34+D35*$C35+D36*$C36+D37*$C37+D38*$C38+D39*$C39+D40*$C40+D41*$C41+D42*$C42+D43*$C43+D44*$C44+D45*$C45+D46*$C46+D47*$C47+D48*$C48+D49*$C49+D50*$C50+D51*$C51+D52*$C52+D53*$C53+D54*$C54+D55*$C55+D56*$C56+D57*$C57+D58*$C58+D59*$C59+D60*$C60+D61*$C61+D62*$C62+D63*$C63+D64*$C64+D65*$C65+D66*$C66+D67*$C67+D68*$C68+D69*$C69+D70*$C70+D71*$C71)/1000+D72*$C72</f>
        <v>0</v>
      </c>
      <c r="E73" s="77">
        <f t="shared" si="3"/>
        <v>8.7992800000000013</v>
      </c>
      <c r="F73" s="77">
        <f t="shared" si="3"/>
        <v>40.448999999999998</v>
      </c>
      <c r="G73" s="77">
        <f t="shared" si="3"/>
        <v>11.228</v>
      </c>
      <c r="H73" s="77">
        <f t="shared" si="3"/>
        <v>1.41</v>
      </c>
      <c r="I73" s="77">
        <f t="shared" si="3"/>
        <v>1.62</v>
      </c>
      <c r="J73" s="77">
        <f t="shared" si="3"/>
        <v>1.08</v>
      </c>
      <c r="K73" s="77">
        <f t="shared" si="3"/>
        <v>0</v>
      </c>
      <c r="L73" s="77">
        <f t="shared" si="3"/>
        <v>0</v>
      </c>
      <c r="M73" s="77">
        <f t="shared" si="3"/>
        <v>0</v>
      </c>
      <c r="N73" s="77">
        <f t="shared" si="3"/>
        <v>0</v>
      </c>
      <c r="O73" s="77">
        <f t="shared" si="3"/>
        <v>0</v>
      </c>
      <c r="P73" s="77">
        <f t="shared" si="3"/>
        <v>0</v>
      </c>
      <c r="Q73" s="77">
        <f t="shared" si="3"/>
        <v>0</v>
      </c>
      <c r="R73" s="77">
        <f t="shared" si="3"/>
        <v>0</v>
      </c>
      <c r="S73" s="77">
        <f t="shared" si="3"/>
        <v>0</v>
      </c>
      <c r="T73" s="78"/>
      <c r="U73" s="78"/>
      <c r="V73" s="78">
        <f>SUM(V11:V72)</f>
        <v>11948.461799999999</v>
      </c>
      <c r="X73" s="79"/>
      <c r="Y73" s="79"/>
      <c r="Z73" s="79"/>
      <c r="AA73" s="79"/>
      <c r="AB73" s="79"/>
    </row>
    <row r="74" spans="1:28" ht="5.45" customHeight="1" x14ac:dyDescent="0.2">
      <c r="A74" s="80"/>
      <c r="B74" s="81"/>
      <c r="C74" s="81"/>
      <c r="D74" s="82"/>
      <c r="E74" s="11"/>
      <c r="F74" s="11"/>
      <c r="G74" s="80" t="s">
        <v>28</v>
      </c>
      <c r="H74" s="80"/>
      <c r="I74" s="80"/>
      <c r="J74" s="80"/>
      <c r="K74" s="83"/>
      <c r="L74" s="83"/>
      <c r="M74" s="83"/>
      <c r="N74" s="83"/>
      <c r="O74" s="80" t="s">
        <v>29</v>
      </c>
      <c r="P74" s="80"/>
      <c r="Q74" s="80"/>
      <c r="R74" s="84"/>
      <c r="S74" s="83"/>
      <c r="T74" s="85"/>
      <c r="U74" s="85"/>
      <c r="V74" s="12"/>
      <c r="X74" s="79"/>
      <c r="Y74" s="79"/>
      <c r="Z74" s="79"/>
      <c r="AA74" s="79"/>
      <c r="AB74" s="79"/>
    </row>
    <row r="75" spans="1:28" ht="10.15" customHeight="1" x14ac:dyDescent="0.2">
      <c r="A75" s="82" t="s">
        <v>30</v>
      </c>
      <c r="B75" s="81">
        <f>B73/Q4</f>
        <v>64.586280000000002</v>
      </c>
      <c r="C75" s="81"/>
      <c r="D75" s="82"/>
      <c r="E75" s="11"/>
      <c r="F75" s="11"/>
      <c r="G75" s="80"/>
      <c r="H75" s="80"/>
      <c r="I75" s="80"/>
      <c r="J75" s="80"/>
      <c r="K75" s="86"/>
      <c r="L75" s="86"/>
      <c r="M75" s="86"/>
      <c r="N75" s="86"/>
      <c r="O75" s="80"/>
      <c r="P75" s="80"/>
      <c r="Q75" s="80"/>
      <c r="R75" s="86"/>
      <c r="S75" s="86"/>
      <c r="T75" s="87"/>
      <c r="U75" s="85"/>
      <c r="V75" s="12"/>
      <c r="X75" s="88"/>
      <c r="Y75" s="88"/>
      <c r="Z75" s="88"/>
      <c r="AA75" s="88"/>
      <c r="AB75" s="88"/>
    </row>
    <row r="76" spans="1:28" x14ac:dyDescent="0.2">
      <c r="A76" s="11"/>
      <c r="B76" s="12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2"/>
      <c r="U76" s="12"/>
      <c r="V76" s="12"/>
    </row>
    <row r="77" spans="1:28" x14ac:dyDescent="0.2">
      <c r="A77" s="11"/>
      <c r="B77" s="12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2"/>
      <c r="U77" s="12"/>
      <c r="V77" s="12"/>
    </row>
    <row r="78" spans="1:28" x14ac:dyDescent="0.2">
      <c r="A78" s="11"/>
      <c r="B78" s="12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2"/>
      <c r="U78" s="12"/>
      <c r="V78" s="12"/>
    </row>
    <row r="79" spans="1:28" x14ac:dyDescent="0.2">
      <c r="A79" s="11"/>
      <c r="B79" s="12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2"/>
      <c r="U79" s="12"/>
      <c r="V79" s="12"/>
    </row>
    <row r="80" spans="1:28" x14ac:dyDescent="0.2">
      <c r="A80" s="11"/>
      <c r="B80" s="12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2"/>
      <c r="U80" s="12"/>
      <c r="V80" s="12"/>
    </row>
    <row r="81" spans="1:22" x14ac:dyDescent="0.2">
      <c r="A81" s="11"/>
      <c r="B81" s="12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2"/>
      <c r="U81" s="12"/>
      <c r="V81" s="12"/>
    </row>
    <row r="82" spans="1:22" x14ac:dyDescent="0.2">
      <c r="A82" s="11"/>
      <c r="B82" s="12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2"/>
      <c r="U82" s="12"/>
      <c r="V82" s="12"/>
    </row>
    <row r="83" spans="1:22" x14ac:dyDescent="0.2">
      <c r="A83" s="11"/>
      <c r="B83" s="12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2"/>
      <c r="U83" s="12"/>
      <c r="V83" s="12"/>
    </row>
    <row r="84" spans="1:22" x14ac:dyDescent="0.2">
      <c r="A84" s="11"/>
      <c r="B84" s="12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2"/>
      <c r="U84" s="12"/>
      <c r="V84" s="12"/>
    </row>
    <row r="85" spans="1:22" x14ac:dyDescent="0.2">
      <c r="A85" s="11"/>
      <c r="B85" s="12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2"/>
      <c r="U85" s="12"/>
      <c r="V85" s="12"/>
    </row>
  </sheetData>
  <mergeCells count="93">
    <mergeCell ref="X45:AB46"/>
    <mergeCell ref="A73:A74"/>
    <mergeCell ref="B73:C74"/>
    <mergeCell ref="G74:J75"/>
    <mergeCell ref="O74:Q75"/>
    <mergeCell ref="B75:C75"/>
    <mergeCell ref="X41:X42"/>
    <mergeCell ref="Y41:Z42"/>
    <mergeCell ref="AA41:AA42"/>
    <mergeCell ref="AB41:AB42"/>
    <mergeCell ref="Z43:Z44"/>
    <mergeCell ref="AA43:AA44"/>
    <mergeCell ref="X37:X38"/>
    <mergeCell ref="Y37:Z38"/>
    <mergeCell ref="AA37:AA38"/>
    <mergeCell ref="AB37:AB38"/>
    <mergeCell ref="X39:X40"/>
    <mergeCell ref="Y39:Z40"/>
    <mergeCell ref="AA39:AA40"/>
    <mergeCell ref="AB39:AB40"/>
    <mergeCell ref="X33:X34"/>
    <mergeCell ref="Y33:Z34"/>
    <mergeCell ref="AA33:AA34"/>
    <mergeCell ref="AB33:AB34"/>
    <mergeCell ref="X35:X36"/>
    <mergeCell ref="Y35:Z36"/>
    <mergeCell ref="AA35:AA36"/>
    <mergeCell ref="AB35:AB36"/>
    <mergeCell ref="X29:X30"/>
    <mergeCell ref="Y29:Z30"/>
    <mergeCell ref="AA29:AA30"/>
    <mergeCell ref="AB29:AB30"/>
    <mergeCell ref="X31:X32"/>
    <mergeCell ref="Y31:Z32"/>
    <mergeCell ref="AA31:AA32"/>
    <mergeCell ref="AB31:AB32"/>
    <mergeCell ref="X25:X26"/>
    <mergeCell ref="Y25:Z26"/>
    <mergeCell ref="AA25:AA26"/>
    <mergeCell ref="AB25:AB26"/>
    <mergeCell ref="X27:X28"/>
    <mergeCell ref="Y27:Z28"/>
    <mergeCell ref="AA27:AA28"/>
    <mergeCell ref="AB27:AB28"/>
    <mergeCell ref="X21:X22"/>
    <mergeCell ref="Y21:Z22"/>
    <mergeCell ref="AA21:AA22"/>
    <mergeCell ref="AB21:AB22"/>
    <mergeCell ref="X23:X24"/>
    <mergeCell ref="Y23:Z24"/>
    <mergeCell ref="AA23:AA24"/>
    <mergeCell ref="AB23:AB24"/>
    <mergeCell ref="X17:X18"/>
    <mergeCell ref="Y17:Z18"/>
    <mergeCell ref="AA17:AA18"/>
    <mergeCell ref="AB17:AB18"/>
    <mergeCell ref="X19:X20"/>
    <mergeCell ref="Y19:Z20"/>
    <mergeCell ref="AA19:AA20"/>
    <mergeCell ref="AB19:AB20"/>
    <mergeCell ref="X13:X14"/>
    <mergeCell ref="Y13:Z14"/>
    <mergeCell ref="AA13:AA14"/>
    <mergeCell ref="AB13:AB14"/>
    <mergeCell ref="X15:X16"/>
    <mergeCell ref="Y15:Z16"/>
    <mergeCell ref="AA15:AA16"/>
    <mergeCell ref="AB15:AB16"/>
    <mergeCell ref="Y8:Z9"/>
    <mergeCell ref="AA8:AA9"/>
    <mergeCell ref="AB8:AB9"/>
    <mergeCell ref="X10:X12"/>
    <mergeCell ref="Y10:Z12"/>
    <mergeCell ref="AA10:AA12"/>
    <mergeCell ref="AB10:AB12"/>
    <mergeCell ref="X5:X7"/>
    <mergeCell ref="Y5:Z7"/>
    <mergeCell ref="A8:A10"/>
    <mergeCell ref="B8:B10"/>
    <mergeCell ref="C8:C10"/>
    <mergeCell ref="D8:S8"/>
    <mergeCell ref="T8:T10"/>
    <mergeCell ref="U8:U10"/>
    <mergeCell ref="V8:V10"/>
    <mergeCell ref="X8:X9"/>
    <mergeCell ref="D1:Q1"/>
    <mergeCell ref="R1:S1"/>
    <mergeCell ref="X1:Y2"/>
    <mergeCell ref="C3:Q3"/>
    <mergeCell ref="X3:AA3"/>
    <mergeCell ref="A4:F4"/>
    <mergeCell ref="G4:K4"/>
    <mergeCell ref="L4:P4"/>
  </mergeCells>
  <conditionalFormatting sqref="Y47:AB67 Y68:AA70 C11:C72 Y10:AB44 D40:V73 D13:P39 S11:V39 D11:H12 K11:P12">
    <cfRule type="cellIs" dxfId="25" priority="13" stopIfTrue="1" operator="equal">
      <formula>0</formula>
    </cfRule>
  </conditionalFormatting>
  <conditionalFormatting sqref="D13:P72 D11:H12 K11:P12">
    <cfRule type="cellIs" dxfId="23" priority="12" stopIfTrue="1" operator="equal">
      <formula>0</formula>
    </cfRule>
  </conditionalFormatting>
  <conditionalFormatting sqref="N11">
    <cfRule type="cellIs" dxfId="21" priority="11" stopIfTrue="1" operator="equal">
      <formula>0</formula>
    </cfRule>
  </conditionalFormatting>
  <conditionalFormatting sqref="E12:H12 K12:N12">
    <cfRule type="cellIs" dxfId="19" priority="10" stopIfTrue="1" operator="equal">
      <formula>0</formula>
    </cfRule>
  </conditionalFormatting>
  <conditionalFormatting sqref="H12">
    <cfRule type="cellIs" dxfId="17" priority="9" stopIfTrue="1" operator="equal">
      <formula>0</formula>
    </cfRule>
  </conditionalFormatting>
  <conditionalFormatting sqref="H12">
    <cfRule type="cellIs" dxfId="15" priority="8" stopIfTrue="1" operator="equal">
      <formula>0</formula>
    </cfRule>
  </conditionalFormatting>
  <conditionalFormatting sqref="I37:I39">
    <cfRule type="cellIs" dxfId="13" priority="7" stopIfTrue="1" operator="equal">
      <formula>0</formula>
    </cfRule>
  </conditionalFormatting>
  <conditionalFormatting sqref="I37:I39">
    <cfRule type="cellIs" dxfId="11" priority="6" stopIfTrue="1" operator="equal">
      <formula>0</formula>
    </cfRule>
  </conditionalFormatting>
  <conditionalFormatting sqref="I37:I39">
    <cfRule type="cellIs" dxfId="9" priority="5" stopIfTrue="1" operator="equal">
      <formula>0</formula>
    </cfRule>
  </conditionalFormatting>
  <conditionalFormatting sqref="Q11:R39">
    <cfRule type="cellIs" dxfId="7" priority="4" stopIfTrue="1" operator="equal">
      <formula>0</formula>
    </cfRule>
  </conditionalFormatting>
  <conditionalFormatting sqref="I11:J12">
    <cfRule type="cellIs" dxfId="5" priority="3" stopIfTrue="1" operator="equal">
      <formula>0</formula>
    </cfRule>
  </conditionalFormatting>
  <conditionalFormatting sqref="I11:J12">
    <cfRule type="cellIs" dxfId="3" priority="2" stopIfTrue="1" operator="equal">
      <formula>0</formula>
    </cfRule>
  </conditionalFormatting>
  <conditionalFormatting sqref="J11:J12">
    <cfRule type="cellIs" dxfId="1" priority="1" stopIfTrue="1" operator="equal">
      <formula>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2022-01-15T05:06:02Z</dcterms:modified>
</cp:coreProperties>
</file>