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№11\Desktop\рабочий стол 2025-2026\меню 2025-2026 уч.год\"/>
    </mc:Choice>
  </mc:AlternateContent>
  <bookViews>
    <workbookView xWindow="0" yWindow="0" windowWidth="28800" windowHeight="117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G234" i="1" l="1"/>
  <c r="F234" i="1"/>
  <c r="I234" i="1"/>
  <c r="J234" i="1"/>
  <c r="L234" i="1"/>
  <c r="H234" i="1"/>
</calcChain>
</file>

<file path=xl/sharedStrings.xml><?xml version="1.0" encoding="utf-8"?>
<sst xmlns="http://schemas.openxmlformats.org/spreadsheetml/2006/main" count="276" uniqueCount="73">
  <si>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</si>
  <si>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</si>
  <si>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</si>
  <si>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</si>
  <si>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</si>
  <si>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</si>
  <si>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</si>
  <si>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</si>
  <si>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</si>
  <si>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</si>
  <si>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</si>
  <si>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</si>
  <si>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</si>
  <si>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</si>
  <si>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</si>
  <si>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</si>
  <si>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</si>
  <si>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</si>
  <si>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</si>
  <si>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</si>
  <si>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</si>
  <si>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</si>
  <si>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</si>
  <si>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</si>
  <si>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</si>
  <si>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</si>
  <si>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</si>
  <si>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</si>
  <si>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</si>
  <si>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</si>
  <si>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</si>
  <si>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</si>
  <si>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</si>
  <si>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</si>
  <si>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</si>
  <si>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</si>
  <si>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</si>
  <si>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</si>
  <si>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</si>
  <si>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</si>
  <si>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салат</t>
  </si>
  <si>
    <t>салат из моркови с яблоками</t>
  </si>
  <si>
    <t>компот из сухофруктов (75С)</t>
  </si>
  <si>
    <t>ржаной</t>
  </si>
  <si>
    <t>плоды и ягоды свежие (яблоки)</t>
  </si>
  <si>
    <t>сырники из творога с кашей молочной "Дружба" с маслом сливочным</t>
  </si>
  <si>
    <t>кофейный напиток с молоком</t>
  </si>
  <si>
    <t>чай с сахаром, с лимоном</t>
  </si>
  <si>
    <t>птица запеченная, пюре картофельное с маслом сливочным</t>
  </si>
  <si>
    <t>пшеничный</t>
  </si>
  <si>
    <t>свекла отварная дольками</t>
  </si>
  <si>
    <t>напиток из свежих фрукттов (75С)</t>
  </si>
  <si>
    <t>салат из свежей капусты с морковью</t>
  </si>
  <si>
    <t>биточки рыбные с рисом отварным рассыпчатым, с маслом сливочным</t>
  </si>
  <si>
    <t>сырники из творога с кашей пшенной молочной с маслом сливочным</t>
  </si>
  <si>
    <t>чай "витаминный" с шиповником</t>
  </si>
  <si>
    <t>салат из отварной свеклы</t>
  </si>
  <si>
    <t>рыба тушенная в томате с овощами, пюре картофельное с маслом сливочным</t>
  </si>
  <si>
    <t>компот из свежих фруктов (75С)</t>
  </si>
  <si>
    <t>плов из говядины с рисовой крупой</t>
  </si>
  <si>
    <t>чай с сахаром</t>
  </si>
  <si>
    <t>салат из моркови</t>
  </si>
  <si>
    <t>котлета из мяса птицы с макаронными изделями отварными, с маслом сливочным</t>
  </si>
  <si>
    <t>какао с молоком</t>
  </si>
  <si>
    <t>плоды и ягоды свежие (апельсин)</t>
  </si>
  <si>
    <t>овощи тушенные с мясом</t>
  </si>
  <si>
    <t>салат изсвежей капусты с морковью</t>
  </si>
  <si>
    <t>котлеты "Аппетитные" с кашей гречневой рассыпчатой с маслом сливочным</t>
  </si>
  <si>
    <t>Сосиски отварные, макароны отварные с маслом сливочным</t>
  </si>
  <si>
    <t>гуляш из говядины с кашей гречневой рассыпчатой, сыр порционно</t>
  </si>
  <si>
    <t>Тефтели мясные  сметанно-томатном соусе, макаронные изделия отварные с маслом сливочным, сыр порционно</t>
  </si>
  <si>
    <t>Г.Т.Шарифуллина</t>
  </si>
  <si>
    <t>МБОУ "Гимназия №11 Г.Лениногорска"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</si>
</sst>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49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0" fillId="4" borderId="26" xfId="0" applyFill="1" applyBorder="1" applyAlignment="1" applyProtection="1">
      <protection locked="0"/>
    </xf>
    <xf numFmtId="0" fontId="0" fillId="4" borderId="27" xfId="0" applyFill="1" applyBorder="1" applyAlignment="1" applyProtection="1">
      <protection locked="0"/>
    </xf>
    <xf numFmtId="0" fontId="0" fillId="0" borderId="28" xfId="0" applyBorder="1" applyAlignment="1" applyProtection="1"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48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72</v>
      </c>
      <c r="D1" s="56"/>
      <c r="E1" s="57"/>
      <c r="F1" s="12" t="s">
        <v>16</v>
      </c>
      <c r="G1" s="2" t="s">
        <v>17</v>
      </c>
      <c r="H1" s="58" t="s">
        <v>39</v>
      </c>
      <c r="I1" s="58"/>
      <c r="J1" s="58"/>
      <c r="K1" s="58"/>
    </row>
    <row r="2" spans="1:12" ht="18" x14ac:dyDescent="0.2">
      <c r="A2" s="35" t="s">
        <v>6</v>
      </c>
      <c r="C2" s="2"/>
      <c r="G2" s="2" t="s">
        <v>18</v>
      </c>
      <c r="H2" s="58" t="s">
        <v>71</v>
      </c>
      <c r="I2" s="58"/>
      <c r="J2" s="58"/>
      <c r="K2" s="5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68</v>
      </c>
      <c r="F6" s="40">
        <v>243</v>
      </c>
      <c r="G6" s="40">
        <v>15.87</v>
      </c>
      <c r="H6" s="40">
        <v>16.350000000000001</v>
      </c>
      <c r="I6" s="40">
        <v>32.86</v>
      </c>
      <c r="J6" s="40">
        <v>289.95</v>
      </c>
      <c r="K6" s="41"/>
      <c r="L6" s="40"/>
    </row>
    <row r="7" spans="1:12" ht="15" x14ac:dyDescent="0.25">
      <c r="A7" s="23"/>
      <c r="B7" s="15"/>
      <c r="C7" s="11"/>
      <c r="D7" s="6" t="s">
        <v>40</v>
      </c>
      <c r="E7" s="42" t="s">
        <v>41</v>
      </c>
      <c r="F7" s="43">
        <v>60</v>
      </c>
      <c r="G7" s="43">
        <v>0.64</v>
      </c>
      <c r="H7" s="43">
        <v>3.01</v>
      </c>
      <c r="I7" s="43">
        <v>5.1100000000000003</v>
      </c>
      <c r="J7" s="43">
        <v>50.91</v>
      </c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0.66</v>
      </c>
      <c r="H8" s="43">
        <v>0.09</v>
      </c>
      <c r="I8" s="43">
        <v>22.03</v>
      </c>
      <c r="J8" s="43">
        <v>92.8</v>
      </c>
      <c r="K8" s="44"/>
      <c r="L8" s="43"/>
    </row>
    <row r="9" spans="1:12" ht="15" x14ac:dyDescent="0.25">
      <c r="A9" s="23"/>
      <c r="B9" s="15"/>
      <c r="C9" s="11"/>
      <c r="D9" s="7" t="s">
        <v>23</v>
      </c>
      <c r="E9" s="42" t="s">
        <v>49</v>
      </c>
      <c r="F9" s="43">
        <v>40</v>
      </c>
      <c r="G9" s="43">
        <v>3.04</v>
      </c>
      <c r="H9" s="43">
        <v>0.32</v>
      </c>
      <c r="I9" s="43">
        <v>19.68</v>
      </c>
      <c r="J9" s="43">
        <v>94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543</v>
      </c>
      <c r="G13" s="19">
        <f t="shared" ref="G13:J13" si="0">SUM(G6:G12)</f>
        <v>20.209999999999997</v>
      </c>
      <c r="H13" s="19">
        <f t="shared" si="0"/>
        <v>19.77</v>
      </c>
      <c r="I13" s="19">
        <f t="shared" si="0"/>
        <v>79.680000000000007</v>
      </c>
      <c r="J13" s="19">
        <f t="shared" si="0"/>
        <v>527.66000000000008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543</v>
      </c>
      <c r="G24" s="32">
        <f t="shared" ref="G24:J24" si="4">G13+G23</f>
        <v>20.209999999999997</v>
      </c>
      <c r="H24" s="32">
        <f t="shared" si="4"/>
        <v>19.77</v>
      </c>
      <c r="I24" s="32">
        <f t="shared" si="4"/>
        <v>79.680000000000007</v>
      </c>
      <c r="J24" s="32">
        <f t="shared" si="4"/>
        <v>527.66000000000008</v>
      </c>
      <c r="K24" s="32"/>
      <c r="L24" s="32">
        <f t="shared" ref="L24" si="5">L13+L23</f>
        <v>0</v>
      </c>
    </row>
    <row r="25" spans="1:12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45</v>
      </c>
      <c r="F25" s="40">
        <v>215</v>
      </c>
      <c r="G25" s="40">
        <v>10.55</v>
      </c>
      <c r="H25" s="40">
        <v>11.85</v>
      </c>
      <c r="I25" s="40">
        <v>39.4</v>
      </c>
      <c r="J25" s="40">
        <v>324.45</v>
      </c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46</v>
      </c>
      <c r="F27" s="43">
        <v>200</v>
      </c>
      <c r="G27" s="43">
        <v>3.2</v>
      </c>
      <c r="H27" s="43">
        <v>2.7</v>
      </c>
      <c r="I27" s="43">
        <v>6</v>
      </c>
      <c r="J27" s="43">
        <v>60.7</v>
      </c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43</v>
      </c>
      <c r="F28" s="43">
        <v>30</v>
      </c>
      <c r="G28" s="43">
        <v>1.98</v>
      </c>
      <c r="H28" s="43">
        <v>0.36</v>
      </c>
      <c r="I28" s="43">
        <v>11.88</v>
      </c>
      <c r="J28" s="43">
        <v>59.4</v>
      </c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 t="s">
        <v>44</v>
      </c>
      <c r="F29" s="43">
        <v>100</v>
      </c>
      <c r="G29" s="43">
        <v>0.4</v>
      </c>
      <c r="H29" s="43">
        <v>0.4</v>
      </c>
      <c r="I29" s="43">
        <v>9.8000000000000007</v>
      </c>
      <c r="J29" s="43">
        <v>47</v>
      </c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545</v>
      </c>
      <c r="G32" s="19">
        <f t="shared" ref="G32" si="6">SUM(G25:G31)</f>
        <v>16.13</v>
      </c>
      <c r="H32" s="19">
        <f t="shared" ref="H32" si="7">SUM(H25:H31)</f>
        <v>15.31</v>
      </c>
      <c r="I32" s="19">
        <f t="shared" ref="I32" si="8">SUM(I25:I31)</f>
        <v>67.08</v>
      </c>
      <c r="J32" s="19">
        <f t="shared" ref="J32:L32" si="9">SUM(J25:J31)</f>
        <v>491.54999999999995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545</v>
      </c>
      <c r="G43" s="32">
        <f t="shared" ref="G43" si="14">G32+G42</f>
        <v>16.13</v>
      </c>
      <c r="H43" s="32">
        <f t="shared" ref="H43" si="15">H32+H42</f>
        <v>15.31</v>
      </c>
      <c r="I43" s="32">
        <f t="shared" ref="I43" si="16">I32+I42</f>
        <v>67.08</v>
      </c>
      <c r="J43" s="32">
        <f t="shared" ref="J43:L43" si="17">J32+J42</f>
        <v>491.54999999999995</v>
      </c>
      <c r="K43" s="32"/>
      <c r="L43" s="32">
        <f t="shared" si="17"/>
        <v>0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69</v>
      </c>
      <c r="F44" s="40">
        <v>260</v>
      </c>
      <c r="G44" s="40">
        <v>16.79</v>
      </c>
      <c r="H44" s="40">
        <v>19.739999999999998</v>
      </c>
      <c r="I44" s="40">
        <v>50.02</v>
      </c>
      <c r="J44" s="40">
        <v>469.33</v>
      </c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>
        <v>0</v>
      </c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47</v>
      </c>
      <c r="F46" s="43">
        <v>200</v>
      </c>
      <c r="G46" s="43">
        <v>0.11</v>
      </c>
      <c r="H46" s="43">
        <v>0.02</v>
      </c>
      <c r="I46" s="43">
        <v>10.15</v>
      </c>
      <c r="J46" s="43">
        <v>41.32</v>
      </c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43</v>
      </c>
      <c r="F47" s="43">
        <v>50</v>
      </c>
      <c r="G47" s="43">
        <v>3.3</v>
      </c>
      <c r="H47" s="43">
        <v>0.6</v>
      </c>
      <c r="I47" s="51">
        <v>19.8</v>
      </c>
      <c r="J47" s="43">
        <v>99</v>
      </c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20.2</v>
      </c>
      <c r="H51" s="19">
        <f t="shared" ref="H51" si="19">SUM(H44:H50)</f>
        <v>20.36</v>
      </c>
      <c r="I51" s="19">
        <f t="shared" ref="I51" si="20">SUM(I44:I50)</f>
        <v>79.97</v>
      </c>
      <c r="J51" s="19">
        <f t="shared" ref="J51:L51" si="21">SUM(J44:J50)</f>
        <v>609.65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510</v>
      </c>
      <c r="G62" s="32">
        <f t="shared" ref="G62" si="26">G51+G61</f>
        <v>20.2</v>
      </c>
      <c r="H62" s="32">
        <f t="shared" ref="H62" si="27">H51+H61</f>
        <v>20.36</v>
      </c>
      <c r="I62" s="32">
        <f t="shared" ref="I62" si="28">I51+I61</f>
        <v>79.97</v>
      </c>
      <c r="J62" s="32">
        <f t="shared" ref="J62:L62" si="29">J51+J61</f>
        <v>609.65</v>
      </c>
      <c r="K62" s="32"/>
      <c r="L62" s="32">
        <f t="shared" si="29"/>
        <v>0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48</v>
      </c>
      <c r="F63" s="40">
        <v>253</v>
      </c>
      <c r="G63" s="40">
        <v>13.5</v>
      </c>
      <c r="H63" s="40">
        <v>18.68</v>
      </c>
      <c r="I63" s="40">
        <v>29.12</v>
      </c>
      <c r="J63" s="40">
        <v>342.45</v>
      </c>
      <c r="K63" s="41"/>
      <c r="L63" s="40"/>
    </row>
    <row r="64" spans="1:12" ht="15" x14ac:dyDescent="0.25">
      <c r="A64" s="23"/>
      <c r="B64" s="15"/>
      <c r="C64" s="11"/>
      <c r="D64" s="6" t="s">
        <v>40</v>
      </c>
      <c r="E64" s="42" t="s">
        <v>50</v>
      </c>
      <c r="F64" s="43">
        <v>60</v>
      </c>
      <c r="G64" s="52">
        <v>1.08</v>
      </c>
      <c r="H64" s="43">
        <v>0.06</v>
      </c>
      <c r="I64" s="43">
        <v>5.88</v>
      </c>
      <c r="J64" s="43">
        <v>28.8</v>
      </c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42</v>
      </c>
      <c r="F65" s="43">
        <v>200</v>
      </c>
      <c r="G65" s="43">
        <v>0.66</v>
      </c>
      <c r="H65" s="43">
        <v>0.09</v>
      </c>
      <c r="I65" s="43">
        <v>22.03</v>
      </c>
      <c r="J65" s="43">
        <v>92.8</v>
      </c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43</v>
      </c>
      <c r="F66" s="43">
        <v>40</v>
      </c>
      <c r="G66" s="43">
        <v>2.64</v>
      </c>
      <c r="H66" s="43">
        <v>0.48</v>
      </c>
      <c r="I66" s="43">
        <v>15.84</v>
      </c>
      <c r="J66" s="43">
        <v>79.2</v>
      </c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23</v>
      </c>
      <c r="E68" s="42" t="s">
        <v>49</v>
      </c>
      <c r="F68" s="43">
        <v>30</v>
      </c>
      <c r="G68" s="43">
        <v>2.2799999999999998</v>
      </c>
      <c r="H68" s="43">
        <v>0.24</v>
      </c>
      <c r="I68" s="43">
        <v>14.76</v>
      </c>
      <c r="J68" s="43">
        <v>70.5</v>
      </c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583</v>
      </c>
      <c r="G70" s="19">
        <f t="shared" ref="G70" si="30">SUM(G63:G69)</f>
        <v>20.16</v>
      </c>
      <c r="H70" s="19">
        <f t="shared" ref="H70" si="31">SUM(H63:H69)</f>
        <v>19.549999999999997</v>
      </c>
      <c r="I70" s="19">
        <f t="shared" ref="I70" si="32">SUM(I63:I69)</f>
        <v>87.63000000000001</v>
      </c>
      <c r="J70" s="19">
        <f t="shared" ref="J70:L70" si="33">SUM(J63:J69)</f>
        <v>613.75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583</v>
      </c>
      <c r="G81" s="32">
        <f t="shared" ref="G81" si="38">G70+G80</f>
        <v>20.16</v>
      </c>
      <c r="H81" s="32">
        <f t="shared" ref="H81" si="39">H70+H80</f>
        <v>19.549999999999997</v>
      </c>
      <c r="I81" s="32">
        <f t="shared" ref="I81" si="40">I70+I80</f>
        <v>87.63000000000001</v>
      </c>
      <c r="J81" s="32">
        <f t="shared" ref="J81:L81" si="41">J70+J80</f>
        <v>613.75</v>
      </c>
      <c r="K81" s="32"/>
      <c r="L81" s="32">
        <f t="shared" si="41"/>
        <v>0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70</v>
      </c>
      <c r="F82" s="40">
        <v>300</v>
      </c>
      <c r="G82" s="40">
        <v>16.329999999999998</v>
      </c>
      <c r="H82" s="40">
        <v>19.55</v>
      </c>
      <c r="I82" s="40">
        <v>40.32</v>
      </c>
      <c r="J82" s="40">
        <v>351.6</v>
      </c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51</v>
      </c>
      <c r="F84" s="43">
        <v>200</v>
      </c>
      <c r="G84" s="43">
        <v>0.34</v>
      </c>
      <c r="H84" s="43">
        <v>0.17</v>
      </c>
      <c r="I84" s="43">
        <v>21.46</v>
      </c>
      <c r="J84" s="43">
        <v>103.5</v>
      </c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49</v>
      </c>
      <c r="F85" s="43">
        <v>45</v>
      </c>
      <c r="G85" s="52">
        <v>3.42</v>
      </c>
      <c r="H85" s="43">
        <v>0.36</v>
      </c>
      <c r="I85" s="43">
        <v>22.14</v>
      </c>
      <c r="J85" s="43">
        <v>105.75</v>
      </c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545</v>
      </c>
      <c r="G89" s="19">
        <f t="shared" ref="G89" si="42">SUM(G82:G88)</f>
        <v>20.089999999999996</v>
      </c>
      <c r="H89" s="19">
        <f t="shared" ref="H89" si="43">SUM(H82:H88)</f>
        <v>20.080000000000002</v>
      </c>
      <c r="I89" s="19">
        <f t="shared" ref="I89" si="44">SUM(I82:I88)</f>
        <v>83.92</v>
      </c>
      <c r="J89" s="19">
        <f t="shared" ref="J89:L89" si="45">SUM(J82:J88)</f>
        <v>560.85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545</v>
      </c>
      <c r="G100" s="32">
        <f t="shared" ref="G100" si="50">G89+G99</f>
        <v>20.089999999999996</v>
      </c>
      <c r="H100" s="32">
        <f t="shared" ref="H100" si="51">H89+H99</f>
        <v>20.080000000000002</v>
      </c>
      <c r="I100" s="32">
        <f t="shared" ref="I100" si="52">I89+I99</f>
        <v>83.92</v>
      </c>
      <c r="J100" s="32">
        <f t="shared" ref="J100:L100" si="53">J89+J99</f>
        <v>560.85</v>
      </c>
      <c r="K100" s="32"/>
      <c r="L100" s="32">
        <f t="shared" si="53"/>
        <v>0</v>
      </c>
    </row>
    <row r="101" spans="1:12" ht="25.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53</v>
      </c>
      <c r="F101" s="40">
        <v>228</v>
      </c>
      <c r="G101" s="40">
        <v>12.93</v>
      </c>
      <c r="H101" s="40">
        <v>12.41</v>
      </c>
      <c r="I101" s="40">
        <v>43.12</v>
      </c>
      <c r="J101" s="40">
        <v>304.3</v>
      </c>
      <c r="K101" s="41"/>
      <c r="L101" s="40"/>
    </row>
    <row r="102" spans="1:12" ht="15" x14ac:dyDescent="0.25">
      <c r="A102" s="23"/>
      <c r="B102" s="15"/>
      <c r="C102" s="11"/>
      <c r="D102" s="6" t="s">
        <v>40</v>
      </c>
      <c r="E102" s="42" t="s">
        <v>52</v>
      </c>
      <c r="F102" s="43">
        <v>80</v>
      </c>
      <c r="G102" s="43">
        <v>1.05</v>
      </c>
      <c r="H102" s="43">
        <v>2.6</v>
      </c>
      <c r="I102" s="43">
        <v>5.17</v>
      </c>
      <c r="J102" s="43">
        <v>48.32</v>
      </c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47</v>
      </c>
      <c r="F103" s="43">
        <v>200</v>
      </c>
      <c r="G103" s="43">
        <v>0.11</v>
      </c>
      <c r="H103" s="43">
        <v>0.02</v>
      </c>
      <c r="I103" s="43">
        <v>10.15</v>
      </c>
      <c r="J103" s="43">
        <v>41.32</v>
      </c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43</v>
      </c>
      <c r="F104" s="43">
        <v>30</v>
      </c>
      <c r="G104" s="43">
        <v>1.98</v>
      </c>
      <c r="H104" s="43">
        <v>0.36</v>
      </c>
      <c r="I104" s="52">
        <v>11.88</v>
      </c>
      <c r="J104" s="43">
        <v>59.4</v>
      </c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538</v>
      </c>
      <c r="G108" s="19">
        <f t="shared" ref="G108:J108" si="54">SUM(G101:G107)</f>
        <v>16.07</v>
      </c>
      <c r="H108" s="19">
        <f t="shared" si="54"/>
        <v>15.389999999999999</v>
      </c>
      <c r="I108" s="19">
        <f t="shared" si="54"/>
        <v>70.319999999999993</v>
      </c>
      <c r="J108" s="19">
        <f t="shared" si="54"/>
        <v>453.34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3" t="s">
        <v>4</v>
      </c>
      <c r="D119" s="54"/>
      <c r="E119" s="31"/>
      <c r="F119" s="32">
        <f>F108+F118</f>
        <v>538</v>
      </c>
      <c r="G119" s="32">
        <f t="shared" ref="G119:J119" si="58">G108+G118</f>
        <v>16.07</v>
      </c>
      <c r="H119" s="32">
        <f t="shared" si="58"/>
        <v>15.389999999999999</v>
      </c>
      <c r="I119" s="32">
        <f t="shared" si="58"/>
        <v>70.319999999999993</v>
      </c>
      <c r="J119" s="32">
        <f t="shared" si="58"/>
        <v>453.34</v>
      </c>
      <c r="K119" s="32"/>
      <c r="L119" s="32">
        <f t="shared" ref="L119" si="59">L108+L118</f>
        <v>0</v>
      </c>
    </row>
    <row r="120" spans="1:12" ht="25.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 t="s">
        <v>54</v>
      </c>
      <c r="F120" s="40">
        <v>245</v>
      </c>
      <c r="G120" s="40">
        <v>16.02</v>
      </c>
      <c r="H120" s="40">
        <v>18.13</v>
      </c>
      <c r="I120" s="40">
        <v>42.98</v>
      </c>
      <c r="J120" s="40">
        <v>386.4</v>
      </c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55</v>
      </c>
      <c r="F122" s="43">
        <v>200</v>
      </c>
      <c r="G122" s="43">
        <v>0.24</v>
      </c>
      <c r="H122" s="43">
        <v>0.09</v>
      </c>
      <c r="I122" s="43">
        <v>12.43</v>
      </c>
      <c r="J122" s="43">
        <v>54.2</v>
      </c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43</v>
      </c>
      <c r="F123" s="43">
        <v>30</v>
      </c>
      <c r="G123" s="43">
        <v>1.98</v>
      </c>
      <c r="H123" s="43">
        <v>0.36</v>
      </c>
      <c r="I123" s="43">
        <v>11.88</v>
      </c>
      <c r="J123" s="43">
        <v>59.4</v>
      </c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 t="s">
        <v>23</v>
      </c>
      <c r="E125" s="42" t="s">
        <v>49</v>
      </c>
      <c r="F125" s="43">
        <v>25</v>
      </c>
      <c r="G125" s="43">
        <v>1.69</v>
      </c>
      <c r="H125" s="43">
        <v>0.2</v>
      </c>
      <c r="I125" s="51">
        <v>12.03</v>
      </c>
      <c r="J125" s="43">
        <v>58.75</v>
      </c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0">SUM(G120:G126)</f>
        <v>19.93</v>
      </c>
      <c r="H127" s="19">
        <f t="shared" si="60"/>
        <v>18.779999999999998</v>
      </c>
      <c r="I127" s="19">
        <f t="shared" si="60"/>
        <v>79.319999999999993</v>
      </c>
      <c r="J127" s="19">
        <f t="shared" si="60"/>
        <v>558.75</v>
      </c>
      <c r="K127" s="25"/>
      <c r="L127" s="19">
        <f t="shared" ref="L127" si="61">SUM(L120:L126)</f>
        <v>0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 x14ac:dyDescent="0.2">
      <c r="A138" s="33">
        <f>A120</f>
        <v>2</v>
      </c>
      <c r="B138" s="33">
        <f>B120</f>
        <v>1</v>
      </c>
      <c r="C138" s="53" t="s">
        <v>4</v>
      </c>
      <c r="D138" s="54"/>
      <c r="E138" s="31"/>
      <c r="F138" s="32">
        <f>F127+F137</f>
        <v>500</v>
      </c>
      <c r="G138" s="32">
        <f t="shared" ref="G138" si="64">G127+G137</f>
        <v>19.93</v>
      </c>
      <c r="H138" s="32">
        <f t="shared" ref="H138" si="65">H127+H137</f>
        <v>18.779999999999998</v>
      </c>
      <c r="I138" s="32">
        <f t="shared" ref="I138" si="66">I127+I137</f>
        <v>79.319999999999993</v>
      </c>
      <c r="J138" s="32">
        <f t="shared" ref="J138:L138" si="67">J127+J137</f>
        <v>558.75</v>
      </c>
      <c r="K138" s="32"/>
      <c r="L138" s="32">
        <f t="shared" si="67"/>
        <v>0</v>
      </c>
    </row>
    <row r="139" spans="1:12" ht="25.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 t="s">
        <v>57</v>
      </c>
      <c r="F139" s="40">
        <v>253</v>
      </c>
      <c r="G139" s="40">
        <v>12.13</v>
      </c>
      <c r="H139" s="40">
        <v>12.34</v>
      </c>
      <c r="I139" s="40">
        <v>24.27</v>
      </c>
      <c r="J139" s="40">
        <v>255.45</v>
      </c>
      <c r="K139" s="41"/>
      <c r="L139" s="40"/>
    </row>
    <row r="140" spans="1:12" ht="15" x14ac:dyDescent="0.25">
      <c r="A140" s="23"/>
      <c r="B140" s="15"/>
      <c r="C140" s="11"/>
      <c r="D140" s="6" t="s">
        <v>40</v>
      </c>
      <c r="E140" s="42" t="s">
        <v>56</v>
      </c>
      <c r="F140" s="43">
        <v>60</v>
      </c>
      <c r="G140" s="43">
        <v>0.84</v>
      </c>
      <c r="H140" s="43">
        <v>3.61</v>
      </c>
      <c r="I140" s="43">
        <v>4.96</v>
      </c>
      <c r="J140" s="43">
        <v>55.68</v>
      </c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58</v>
      </c>
      <c r="F141" s="43">
        <v>200</v>
      </c>
      <c r="G141" s="43">
        <v>0.16</v>
      </c>
      <c r="H141" s="43">
        <v>0.16</v>
      </c>
      <c r="I141" s="52">
        <v>17.899999999999999</v>
      </c>
      <c r="J141" s="43">
        <v>74.599999999999994</v>
      </c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49</v>
      </c>
      <c r="F142" s="43">
        <v>35</v>
      </c>
      <c r="G142" s="43">
        <v>2.66</v>
      </c>
      <c r="H142" s="43">
        <v>0.28000000000000003</v>
      </c>
      <c r="I142" s="43">
        <v>17.22</v>
      </c>
      <c r="J142" s="43">
        <v>82.25</v>
      </c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548</v>
      </c>
      <c r="G146" s="19">
        <f t="shared" ref="G146:J146" si="68">SUM(G139:G145)</f>
        <v>15.790000000000001</v>
      </c>
      <c r="H146" s="19">
        <f t="shared" si="68"/>
        <v>16.39</v>
      </c>
      <c r="I146" s="19">
        <f t="shared" si="68"/>
        <v>64.349999999999994</v>
      </c>
      <c r="J146" s="19">
        <f t="shared" si="68"/>
        <v>467.98</v>
      </c>
      <c r="K146" s="25"/>
      <c r="L146" s="19">
        <f t="shared" ref="L146" si="69">SUM(L139:L145)</f>
        <v>0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3" t="s">
        <v>4</v>
      </c>
      <c r="D157" s="54"/>
      <c r="E157" s="31"/>
      <c r="F157" s="32">
        <f>F146+F156</f>
        <v>548</v>
      </c>
      <c r="G157" s="32">
        <f t="shared" ref="G157" si="72">G146+G156</f>
        <v>15.790000000000001</v>
      </c>
      <c r="H157" s="32">
        <f t="shared" ref="H157" si="73">H146+H156</f>
        <v>16.39</v>
      </c>
      <c r="I157" s="32">
        <f t="shared" ref="I157" si="74">I146+I156</f>
        <v>64.349999999999994</v>
      </c>
      <c r="J157" s="32">
        <f t="shared" ref="J157:L157" si="75">J146+J156</f>
        <v>467.98</v>
      </c>
      <c r="K157" s="32"/>
      <c r="L157" s="32">
        <f t="shared" si="75"/>
        <v>0</v>
      </c>
    </row>
    <row r="158" spans="1:12" ht="1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59</v>
      </c>
      <c r="F158" s="40">
        <v>200</v>
      </c>
      <c r="G158" s="40">
        <v>15.95</v>
      </c>
      <c r="H158" s="40">
        <v>19.55</v>
      </c>
      <c r="I158" s="40">
        <v>39.75</v>
      </c>
      <c r="J158" s="40">
        <v>408.42</v>
      </c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60</v>
      </c>
      <c r="F160" s="43">
        <v>200</v>
      </c>
      <c r="G160" s="43">
        <v>7.0000000000000007E-2</v>
      </c>
      <c r="H160" s="43">
        <v>0.02</v>
      </c>
      <c r="I160" s="51">
        <v>10.01</v>
      </c>
      <c r="J160" s="43">
        <v>40</v>
      </c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43</v>
      </c>
      <c r="F161" s="43">
        <v>20</v>
      </c>
      <c r="G161" s="43">
        <v>1.32</v>
      </c>
      <c r="H161" s="43">
        <v>0.24</v>
      </c>
      <c r="I161" s="43">
        <v>7.92</v>
      </c>
      <c r="J161" s="43">
        <v>39.6</v>
      </c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44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47</v>
      </c>
      <c r="K162" s="44"/>
      <c r="L162" s="43"/>
    </row>
    <row r="163" spans="1:12" ht="15" x14ac:dyDescent="0.25">
      <c r="A163" s="23"/>
      <c r="B163" s="15"/>
      <c r="C163" s="11"/>
      <c r="D163" s="6" t="s">
        <v>23</v>
      </c>
      <c r="E163" s="42" t="s">
        <v>49</v>
      </c>
      <c r="F163" s="43">
        <v>25</v>
      </c>
      <c r="G163" s="43">
        <v>1.9</v>
      </c>
      <c r="H163" s="43">
        <v>0.2</v>
      </c>
      <c r="I163" s="43">
        <v>12.3</v>
      </c>
      <c r="J163" s="43">
        <v>58.75</v>
      </c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545</v>
      </c>
      <c r="G165" s="19">
        <f t="shared" ref="G165:J165" si="76">SUM(G158:G164)</f>
        <v>19.639999999999997</v>
      </c>
      <c r="H165" s="19">
        <f t="shared" si="76"/>
        <v>20.409999999999997</v>
      </c>
      <c r="I165" s="19">
        <f t="shared" si="76"/>
        <v>79.78</v>
      </c>
      <c r="J165" s="19">
        <f t="shared" si="76"/>
        <v>593.77</v>
      </c>
      <c r="K165" s="25"/>
      <c r="L165" s="19">
        <f t="shared" ref="L165" si="77">SUM(L158:L164)</f>
        <v>0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3" t="s">
        <v>4</v>
      </c>
      <c r="D176" s="54"/>
      <c r="E176" s="31"/>
      <c r="F176" s="32">
        <f>F165+F175</f>
        <v>545</v>
      </c>
      <c r="G176" s="32">
        <f t="shared" ref="G176" si="80">G165+G175</f>
        <v>19.639999999999997</v>
      </c>
      <c r="H176" s="32">
        <f t="shared" ref="H176" si="81">H165+H175</f>
        <v>20.409999999999997</v>
      </c>
      <c r="I176" s="32">
        <f t="shared" ref="I176" si="82">I165+I175</f>
        <v>79.78</v>
      </c>
      <c r="J176" s="32">
        <f t="shared" ref="J176:L176" si="83">J165+J175</f>
        <v>593.77</v>
      </c>
      <c r="K176" s="32"/>
      <c r="L176" s="32">
        <f t="shared" si="83"/>
        <v>0</v>
      </c>
    </row>
    <row r="177" spans="1:12" ht="25.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62</v>
      </c>
      <c r="F177" s="40">
        <v>230</v>
      </c>
      <c r="G177" s="40">
        <v>11.45</v>
      </c>
      <c r="H177" s="40">
        <v>12.46</v>
      </c>
      <c r="I177" s="40">
        <v>31.32</v>
      </c>
      <c r="J177" s="40">
        <v>289.95</v>
      </c>
      <c r="K177" s="41"/>
      <c r="L177" s="40"/>
    </row>
    <row r="178" spans="1:12" ht="15" x14ac:dyDescent="0.25">
      <c r="A178" s="23"/>
      <c r="B178" s="15"/>
      <c r="C178" s="11"/>
      <c r="D178" s="6" t="s">
        <v>40</v>
      </c>
      <c r="E178" s="42" t="s">
        <v>61</v>
      </c>
      <c r="F178" s="43">
        <v>60</v>
      </c>
      <c r="G178" s="43">
        <v>0.74</v>
      </c>
      <c r="H178" s="43">
        <v>0.06</v>
      </c>
      <c r="I178" s="43">
        <v>9.98</v>
      </c>
      <c r="J178" s="43">
        <v>49.02</v>
      </c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63</v>
      </c>
      <c r="F179" s="43">
        <v>200</v>
      </c>
      <c r="G179" s="43">
        <v>1.58</v>
      </c>
      <c r="H179" s="51">
        <v>3.54</v>
      </c>
      <c r="I179" s="43">
        <v>7.6</v>
      </c>
      <c r="J179" s="43">
        <v>78.599999999999994</v>
      </c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49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70.5</v>
      </c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520</v>
      </c>
      <c r="G184" s="19">
        <f t="shared" ref="G184:J184" si="84">SUM(G177:G183)</f>
        <v>16.05</v>
      </c>
      <c r="H184" s="19">
        <f t="shared" si="84"/>
        <v>16.3</v>
      </c>
      <c r="I184" s="19">
        <f t="shared" si="84"/>
        <v>63.66</v>
      </c>
      <c r="J184" s="19">
        <f t="shared" si="84"/>
        <v>488.06999999999994</v>
      </c>
      <c r="K184" s="25"/>
      <c r="L184" s="19">
        <f t="shared" ref="L184" si="85">SUM(L177:L183)</f>
        <v>0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3" t="s">
        <v>4</v>
      </c>
      <c r="D195" s="54"/>
      <c r="E195" s="31"/>
      <c r="F195" s="32">
        <f>F184+F194</f>
        <v>520</v>
      </c>
      <c r="G195" s="32">
        <f t="shared" ref="G195" si="88">G184+G194</f>
        <v>16.05</v>
      </c>
      <c r="H195" s="32">
        <f t="shared" ref="H195" si="89">H184+H194</f>
        <v>16.3</v>
      </c>
      <c r="I195" s="32">
        <f t="shared" ref="I195" si="90">I184+I194</f>
        <v>63.66</v>
      </c>
      <c r="J195" s="32">
        <f t="shared" ref="J195:L195" si="91">J184+J194</f>
        <v>488.06999999999994</v>
      </c>
      <c r="K195" s="32"/>
      <c r="L195" s="32">
        <f t="shared" si="91"/>
        <v>0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 t="s">
        <v>65</v>
      </c>
      <c r="F196" s="40">
        <v>200</v>
      </c>
      <c r="G196" s="40">
        <v>12.48</v>
      </c>
      <c r="H196" s="40">
        <v>15.68</v>
      </c>
      <c r="I196" s="40">
        <v>19.34</v>
      </c>
      <c r="J196" s="40">
        <v>271.5</v>
      </c>
      <c r="K196" s="41"/>
      <c r="L196" s="40"/>
    </row>
    <row r="197" spans="1:12" ht="15" x14ac:dyDescent="0.2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 t="s">
        <v>22</v>
      </c>
      <c r="E198" s="42" t="s">
        <v>42</v>
      </c>
      <c r="F198" s="43">
        <v>200</v>
      </c>
      <c r="G198" s="43">
        <v>0.66</v>
      </c>
      <c r="H198" s="43">
        <v>0.09</v>
      </c>
      <c r="I198" s="43">
        <v>22.03</v>
      </c>
      <c r="J198" s="43">
        <v>92.8</v>
      </c>
      <c r="K198" s="44"/>
      <c r="L198" s="43"/>
    </row>
    <row r="199" spans="1:12" ht="15" x14ac:dyDescent="0.25">
      <c r="A199" s="23"/>
      <c r="B199" s="15"/>
      <c r="C199" s="11"/>
      <c r="D199" s="7" t="s">
        <v>23</v>
      </c>
      <c r="E199" s="42" t="s">
        <v>43</v>
      </c>
      <c r="F199" s="43">
        <v>20</v>
      </c>
      <c r="G199" s="43">
        <v>1.32</v>
      </c>
      <c r="H199" s="43">
        <v>0.24</v>
      </c>
      <c r="I199" s="43">
        <v>7.92</v>
      </c>
      <c r="J199" s="43">
        <v>39.6</v>
      </c>
      <c r="K199" s="44"/>
      <c r="L199" s="43"/>
    </row>
    <row r="200" spans="1:12" ht="15" x14ac:dyDescent="0.25">
      <c r="A200" s="23"/>
      <c r="B200" s="15"/>
      <c r="C200" s="11"/>
      <c r="D200" s="7" t="s">
        <v>24</v>
      </c>
      <c r="E200" s="42" t="s">
        <v>64</v>
      </c>
      <c r="F200" s="43">
        <v>180</v>
      </c>
      <c r="G200" s="43">
        <v>1.62</v>
      </c>
      <c r="H200" s="43">
        <v>0.36</v>
      </c>
      <c r="I200" s="43">
        <v>14.58</v>
      </c>
      <c r="J200" s="43">
        <v>77.400000000000006</v>
      </c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600</v>
      </c>
      <c r="G203" s="19">
        <f t="shared" ref="G203:J203" si="92">SUM(G196:G202)</f>
        <v>16.080000000000002</v>
      </c>
      <c r="H203" s="19">
        <f t="shared" si="92"/>
        <v>16.369999999999997</v>
      </c>
      <c r="I203" s="19">
        <f t="shared" si="92"/>
        <v>63.870000000000005</v>
      </c>
      <c r="J203" s="19">
        <f t="shared" si="92"/>
        <v>481.30000000000007</v>
      </c>
      <c r="K203" s="25"/>
      <c r="L203" s="19">
        <f t="shared" ref="L203" si="93">SUM(L196:L202)</f>
        <v>0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3" t="s">
        <v>4</v>
      </c>
      <c r="D214" s="54"/>
      <c r="E214" s="31"/>
      <c r="F214" s="32">
        <f>F203+F213</f>
        <v>600</v>
      </c>
      <c r="G214" s="32">
        <f t="shared" ref="G214:J214" si="96">G203+G213</f>
        <v>16.080000000000002</v>
      </c>
      <c r="H214" s="32">
        <f t="shared" si="96"/>
        <v>16.369999999999997</v>
      </c>
      <c r="I214" s="32">
        <f t="shared" si="96"/>
        <v>63.870000000000005</v>
      </c>
      <c r="J214" s="32">
        <f t="shared" si="96"/>
        <v>481.30000000000007</v>
      </c>
      <c r="K214" s="32"/>
      <c r="L214" s="32">
        <f t="shared" ref="L214" si="97">L203+L213</f>
        <v>0</v>
      </c>
    </row>
    <row r="215" spans="1:12" ht="25.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 t="s">
        <v>67</v>
      </c>
      <c r="F215" s="40">
        <v>228</v>
      </c>
      <c r="G215" s="40">
        <v>15.16</v>
      </c>
      <c r="H215" s="40">
        <v>16.190000000000001</v>
      </c>
      <c r="I215" s="40">
        <v>44.63</v>
      </c>
      <c r="J215" s="40">
        <v>386.76</v>
      </c>
      <c r="K215" s="41"/>
      <c r="L215" s="40"/>
    </row>
    <row r="216" spans="1:12" ht="15" x14ac:dyDescent="0.25">
      <c r="A216" s="23"/>
      <c r="B216" s="15"/>
      <c r="C216" s="11"/>
      <c r="D216" s="6" t="s">
        <v>40</v>
      </c>
      <c r="E216" s="42" t="s">
        <v>66</v>
      </c>
      <c r="F216" s="43">
        <v>80</v>
      </c>
      <c r="G216" s="51">
        <v>1.05</v>
      </c>
      <c r="H216" s="43">
        <v>2.6</v>
      </c>
      <c r="I216" s="43">
        <v>5.17</v>
      </c>
      <c r="J216" s="43">
        <v>48.32</v>
      </c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 t="s">
        <v>47</v>
      </c>
      <c r="F217" s="43">
        <v>200</v>
      </c>
      <c r="G217" s="43">
        <v>0.11</v>
      </c>
      <c r="H217" s="43">
        <v>0.02</v>
      </c>
      <c r="I217" s="43">
        <v>10.15</v>
      </c>
      <c r="J217" s="43">
        <v>41.32</v>
      </c>
      <c r="K217" s="44"/>
      <c r="L217" s="43"/>
    </row>
    <row r="218" spans="1:12" ht="15" x14ac:dyDescent="0.25">
      <c r="A218" s="23"/>
      <c r="B218" s="15"/>
      <c r="C218" s="11"/>
      <c r="D218" s="7" t="s">
        <v>23</v>
      </c>
      <c r="E218" s="42" t="s">
        <v>49</v>
      </c>
      <c r="F218" s="43">
        <v>45</v>
      </c>
      <c r="G218" s="43">
        <v>3.42</v>
      </c>
      <c r="H218" s="43">
        <v>0.36</v>
      </c>
      <c r="I218" s="43">
        <v>22.14</v>
      </c>
      <c r="J218" s="43">
        <v>105.75</v>
      </c>
      <c r="K218" s="44"/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553</v>
      </c>
      <c r="G222" s="19">
        <f t="shared" ref="G222:J222" si="98">SUM(G215:G221)</f>
        <v>19.740000000000002</v>
      </c>
      <c r="H222" s="19">
        <f t="shared" si="98"/>
        <v>19.170000000000002</v>
      </c>
      <c r="I222" s="19">
        <f t="shared" si="98"/>
        <v>82.09</v>
      </c>
      <c r="J222" s="19">
        <f t="shared" si="98"/>
        <v>582.15</v>
      </c>
      <c r="K222" s="25"/>
      <c r="L222" s="19">
        <f t="shared" ref="L222" si="99">SUM(L215:L221)</f>
        <v>0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3" t="s">
        <v>4</v>
      </c>
      <c r="D233" s="54"/>
      <c r="E233" s="31"/>
      <c r="F233" s="32">
        <f>F222+F232</f>
        <v>553</v>
      </c>
      <c r="G233" s="32">
        <f t="shared" ref="G233:J233" si="102">G222+G232</f>
        <v>19.740000000000002</v>
      </c>
      <c r="H233" s="32">
        <f t="shared" si="102"/>
        <v>19.170000000000002</v>
      </c>
      <c r="I233" s="32">
        <f t="shared" si="102"/>
        <v>82.09</v>
      </c>
      <c r="J233" s="32">
        <f t="shared" si="102"/>
        <v>582.15</v>
      </c>
      <c r="K233" s="32"/>
      <c r="L233" s="32">
        <f t="shared" ref="L233" si="103">L222+L232</f>
        <v>0</v>
      </c>
    </row>
    <row r="234" spans="1:12" ht="13.9" customHeight="1" thickBot="1" x14ac:dyDescent="0.25">
      <c r="A234" s="27"/>
      <c r="B234" s="28"/>
      <c r="C234" s="59" t="s">
        <v>5</v>
      </c>
      <c r="D234" s="60"/>
      <c r="E234" s="61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544.16666666666663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18.340833333333332</v>
      </c>
      <c r="H234" s="34">
        <f t="shared" si="104"/>
        <v>18.156666666666666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75.139166666666668</v>
      </c>
      <c r="J234" s="34">
        <f t="shared" si="104"/>
        <v>535.73500000000001</v>
      </c>
      <c r="K234" s="34"/>
      <c r="L234" s="34" t="e">
        <f t="shared" si="104"/>
        <v>#DIV/0!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№11</cp:lastModifiedBy>
  <dcterms:created xsi:type="dcterms:W3CDTF">2022-05-16T14:23:56Z</dcterms:created>
  <dcterms:modified xsi:type="dcterms:W3CDTF">2025-10-13T06:46:30Z</dcterms:modified>
</cp:coreProperties>
</file>